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0490" windowHeight="89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44" i="1" l="1"/>
  <c r="G44" i="1"/>
  <c r="F44" i="1"/>
  <c r="G64" i="1"/>
  <c r="G84" i="1"/>
  <c r="F84" i="1"/>
  <c r="J104" i="1"/>
  <c r="I104" i="1"/>
  <c r="H104" i="1"/>
  <c r="G104" i="1"/>
  <c r="F104" i="1"/>
  <c r="J124" i="1"/>
  <c r="I124" i="1"/>
  <c r="H124" i="1"/>
  <c r="G124" i="1"/>
  <c r="F124" i="1"/>
  <c r="J144" i="1"/>
  <c r="I144" i="1"/>
  <c r="H144" i="1"/>
  <c r="G144" i="1"/>
  <c r="F144" i="1"/>
  <c r="J204" i="1"/>
  <c r="I204" i="1"/>
  <c r="H204" i="1"/>
  <c r="G204" i="1"/>
  <c r="F204" i="1"/>
  <c r="J184" i="1"/>
  <c r="I184" i="1"/>
  <c r="H184" i="1"/>
  <c r="G184" i="1"/>
  <c r="F184" i="1"/>
  <c r="J164" i="1"/>
  <c r="I164" i="1"/>
  <c r="H164" i="1"/>
  <c r="G164" i="1"/>
  <c r="F164" i="1"/>
  <c r="J44" i="1" l="1"/>
  <c r="I44" i="1"/>
  <c r="J64" i="1"/>
  <c r="I64" i="1"/>
  <c r="H64" i="1"/>
  <c r="I84" i="1"/>
  <c r="H84" i="1"/>
  <c r="J84" i="1"/>
  <c r="A95" i="1"/>
  <c r="B95" i="1"/>
  <c r="F13" i="1"/>
  <c r="G13" i="1"/>
  <c r="H13" i="1"/>
  <c r="I13" i="1"/>
  <c r="J13" i="1"/>
  <c r="B205" i="1" l="1"/>
  <c r="A205" i="1"/>
  <c r="L204" i="1"/>
  <c r="B195" i="1"/>
  <c r="A195" i="1"/>
  <c r="L193" i="1"/>
  <c r="L205" i="1" s="1"/>
  <c r="J193" i="1"/>
  <c r="J205" i="1" s="1"/>
  <c r="I193" i="1"/>
  <c r="H193" i="1"/>
  <c r="H205" i="1" s="1"/>
  <c r="G193" i="1"/>
  <c r="G205" i="1" s="1"/>
  <c r="F193" i="1"/>
  <c r="F205" i="1" s="1"/>
  <c r="B185" i="1"/>
  <c r="A185" i="1"/>
  <c r="L184" i="1"/>
  <c r="B175" i="1"/>
  <c r="A175" i="1"/>
  <c r="L173" i="1"/>
  <c r="L185" i="1" s="1"/>
  <c r="J173" i="1"/>
  <c r="J185" i="1" s="1"/>
  <c r="I173" i="1"/>
  <c r="I185" i="1" s="1"/>
  <c r="H173" i="1"/>
  <c r="H185" i="1" s="1"/>
  <c r="G173" i="1"/>
  <c r="G185" i="1" s="1"/>
  <c r="F173" i="1"/>
  <c r="F185" i="1" s="1"/>
  <c r="B165" i="1"/>
  <c r="A165" i="1"/>
  <c r="L164" i="1"/>
  <c r="B155" i="1"/>
  <c r="A155" i="1"/>
  <c r="L153" i="1"/>
  <c r="L165" i="1" s="1"/>
  <c r="J153" i="1"/>
  <c r="J165" i="1" s="1"/>
  <c r="I153" i="1"/>
  <c r="I165" i="1" s="1"/>
  <c r="H153" i="1"/>
  <c r="H165" i="1" s="1"/>
  <c r="G153" i="1"/>
  <c r="G165" i="1" s="1"/>
  <c r="F153" i="1"/>
  <c r="F165" i="1" s="1"/>
  <c r="B145" i="1"/>
  <c r="A145" i="1"/>
  <c r="L144" i="1"/>
  <c r="B135" i="1"/>
  <c r="A135" i="1"/>
  <c r="L133" i="1"/>
  <c r="L145" i="1" s="1"/>
  <c r="J133" i="1"/>
  <c r="J145" i="1" s="1"/>
  <c r="I133" i="1"/>
  <c r="I145" i="1" s="1"/>
  <c r="H133" i="1"/>
  <c r="H145" i="1" s="1"/>
  <c r="G133" i="1"/>
  <c r="G145" i="1" s="1"/>
  <c r="F133" i="1"/>
  <c r="F145" i="1" s="1"/>
  <c r="B125" i="1"/>
  <c r="A125" i="1"/>
  <c r="L124" i="1"/>
  <c r="B115" i="1"/>
  <c r="A115" i="1"/>
  <c r="L113" i="1"/>
  <c r="L125" i="1" s="1"/>
  <c r="J113" i="1"/>
  <c r="J125" i="1" s="1"/>
  <c r="I113" i="1"/>
  <c r="I125" i="1" s="1"/>
  <c r="H113" i="1"/>
  <c r="H125" i="1" s="1"/>
  <c r="G113" i="1"/>
  <c r="G125" i="1" s="1"/>
  <c r="F113" i="1"/>
  <c r="F125" i="1" s="1"/>
  <c r="B105" i="1"/>
  <c r="A105" i="1"/>
  <c r="L104" i="1"/>
  <c r="L93" i="1"/>
  <c r="L105" i="1" s="1"/>
  <c r="J93" i="1"/>
  <c r="J105" i="1" s="1"/>
  <c r="I93" i="1"/>
  <c r="I105" i="1" s="1"/>
  <c r="H93" i="1"/>
  <c r="H105" i="1" s="1"/>
  <c r="G93" i="1"/>
  <c r="G105" i="1" s="1"/>
  <c r="F93" i="1"/>
  <c r="F105" i="1" s="1"/>
  <c r="B85" i="1"/>
  <c r="A85" i="1"/>
  <c r="L84" i="1"/>
  <c r="B75" i="1"/>
  <c r="A75" i="1"/>
  <c r="L73" i="1"/>
  <c r="L85" i="1" s="1"/>
  <c r="J73" i="1"/>
  <c r="J85" i="1" s="1"/>
  <c r="I73" i="1"/>
  <c r="I85" i="1" s="1"/>
  <c r="H73" i="1"/>
  <c r="H85" i="1" s="1"/>
  <c r="G73" i="1"/>
  <c r="G85" i="1" s="1"/>
  <c r="F73" i="1"/>
  <c r="F85" i="1" s="1"/>
  <c r="B65" i="1"/>
  <c r="A65" i="1"/>
  <c r="L64" i="1"/>
  <c r="F64" i="1"/>
  <c r="B55" i="1"/>
  <c r="A55" i="1"/>
  <c r="L53" i="1"/>
  <c r="L65" i="1" s="1"/>
  <c r="J53" i="1"/>
  <c r="J65" i="1" s="1"/>
  <c r="I53" i="1"/>
  <c r="I65" i="1" s="1"/>
  <c r="H53" i="1"/>
  <c r="H65" i="1" s="1"/>
  <c r="G53" i="1"/>
  <c r="G65" i="1" s="1"/>
  <c r="F53" i="1"/>
  <c r="F65" i="1" s="1"/>
  <c r="B45" i="1"/>
  <c r="A45" i="1"/>
  <c r="L44" i="1"/>
  <c r="B35" i="1"/>
  <c r="A35" i="1"/>
  <c r="L33" i="1"/>
  <c r="L45" i="1" s="1"/>
  <c r="J33" i="1"/>
  <c r="J45" i="1" s="1"/>
  <c r="I33" i="1"/>
  <c r="I45" i="1" s="1"/>
  <c r="H33" i="1"/>
  <c r="H45" i="1" s="1"/>
  <c r="G33" i="1"/>
  <c r="G45" i="1" s="1"/>
  <c r="F33" i="1"/>
  <c r="F45" i="1" s="1"/>
  <c r="B25" i="1"/>
  <c r="A25" i="1"/>
  <c r="L24" i="1"/>
  <c r="J24" i="1"/>
  <c r="J25" i="1" s="1"/>
  <c r="I24" i="1"/>
  <c r="H24" i="1"/>
  <c r="G24" i="1"/>
  <c r="F24" i="1"/>
  <c r="B15" i="1"/>
  <c r="A15" i="1"/>
  <c r="L13" i="1"/>
  <c r="L25" i="1" s="1"/>
  <c r="L206" i="1" s="1"/>
  <c r="I25" i="1"/>
  <c r="H25" i="1"/>
  <c r="G25" i="1"/>
  <c r="F25" i="1"/>
  <c r="I205" i="1" l="1"/>
  <c r="J206" i="1"/>
  <c r="G206" i="1"/>
  <c r="I206" i="1"/>
  <c r="F206" i="1"/>
  <c r="H206" i="1"/>
</calcChain>
</file>

<file path=xl/sharedStrings.xml><?xml version="1.0" encoding="utf-8"?>
<sst xmlns="http://schemas.openxmlformats.org/spreadsheetml/2006/main" count="430" uniqueCount="162">
  <si>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</si>
  <si>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</si>
  <si>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</si>
  <si>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</si>
  <si>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</si>
  <si>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</si>
  <si>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</si>
  <si>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</si>
  <si>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</si>
  <si>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</si>
  <si>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</si>
  <si>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</si>
  <si>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</si>
  <si>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</si>
  <si>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</si>
  <si>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</si>
  <si>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</si>
  <si>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</si>
  <si>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</si>
  <si>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</si>
  <si>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</si>
  <si>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</si>
  <si>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</si>
  <si>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</si>
  <si>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</si>
  <si>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</si>
  <si>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</si>
  <si>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</si>
  <si>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</si>
  <si>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</si>
  <si>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</si>
  <si>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</si>
  <si>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</si>
  <si>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</si>
  <si>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</si>
  <si>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</si>
  <si>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</si>
  <si>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</si>
  <si>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</si>
  <si>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</si>
  <si>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Чай с сахаром</t>
  </si>
  <si>
    <t>Хлеб пшеничный</t>
  </si>
  <si>
    <t>Сыр твёрдых сортов в нарезке</t>
  </si>
  <si>
    <t>Фрукт (мандарин)</t>
  </si>
  <si>
    <t>54-9к-2020</t>
  </si>
  <si>
    <t>54-2гн-2020</t>
  </si>
  <si>
    <t>54-1з-2020</t>
  </si>
  <si>
    <t>пром.</t>
  </si>
  <si>
    <t>Овощи в нарезке (помидор)</t>
  </si>
  <si>
    <t>54-3з-2020</t>
  </si>
  <si>
    <t>рассольник домашний</t>
  </si>
  <si>
    <t>Тефтели  из говядины с рисом</t>
  </si>
  <si>
    <t>Картофель отворной в молоке</t>
  </si>
  <si>
    <t>Компот из чернослива</t>
  </si>
  <si>
    <t>Хлеб ржаной</t>
  </si>
  <si>
    <t>Соус белый основной</t>
  </si>
  <si>
    <t>54-4с-2020</t>
  </si>
  <si>
    <t>54-16м-2020</t>
  </si>
  <si>
    <t>54-10г-2020</t>
  </si>
  <si>
    <t>54-3хн-2020</t>
  </si>
  <si>
    <t>Пром</t>
  </si>
  <si>
    <t>54-2соус-2020</t>
  </si>
  <si>
    <t>Курица тушёная с морковью</t>
  </si>
  <si>
    <t>Какао с молоком</t>
  </si>
  <si>
    <t>Картофельное пюре</t>
  </si>
  <si>
    <t>Свекла отварная дольками</t>
  </si>
  <si>
    <t>54-25м-2020</t>
  </si>
  <si>
    <t>54-21гн-2020</t>
  </si>
  <si>
    <t>54-11г-2020</t>
  </si>
  <si>
    <t>54-28з-2020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</si>
  <si>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</si>
  <si>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</si>
  <si>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</si>
  <si>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</si>
  <si>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</si>
  <si>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Соус молочный натуральный</t>
  </si>
  <si>
    <t>54-11з-2020</t>
  </si>
  <si>
    <t>54-2с-2020</t>
  </si>
  <si>
    <t>54-14р-2020</t>
  </si>
  <si>
    <t>54-6г-2020</t>
  </si>
  <si>
    <t>54-31хн-2020</t>
  </si>
  <si>
    <t>54-5соус-2020</t>
  </si>
  <si>
    <t>Омлет натуральный</t>
  </si>
  <si>
    <t>Чай с молоком и сахаром</t>
  </si>
  <si>
    <t>Горошек зелёный</t>
  </si>
  <si>
    <t>Фрукт (яблоко)</t>
  </si>
  <si>
    <t>54-1о-2020</t>
  </si>
  <si>
    <t>54-4гн-2020</t>
  </si>
  <si>
    <t>54-1т-2020</t>
  </si>
  <si>
    <t>Овощи в нарезке (перец)</t>
  </si>
  <si>
    <t>Суп картофельный с макаронными изделиями</t>
  </si>
  <si>
    <t>Оладьи из печени по купечески</t>
  </si>
  <si>
    <t>Каша перловая</t>
  </si>
  <si>
    <t>Компот из кураги</t>
  </si>
  <si>
    <t>54-4з-2020</t>
  </si>
  <si>
    <t>54-7с-2020</t>
  </si>
  <si>
    <t>54-31м-2020</t>
  </si>
  <si>
    <t>54-5г-2020</t>
  </si>
  <si>
    <t>54-2хн-2020</t>
  </si>
  <si>
    <t>Каша вязкая молочная ячневая</t>
  </si>
  <si>
    <t>Запеканка из творога</t>
  </si>
  <si>
    <t>Мандарин</t>
  </si>
  <si>
    <t>54-21к-2020</t>
  </si>
  <si>
    <t>Суп гороховый</t>
  </si>
  <si>
    <t>Биточек из курицы</t>
  </si>
  <si>
    <t>Компот из смеси сухофруктов</t>
  </si>
  <si>
    <t>54-8с-2020</t>
  </si>
  <si>
    <t>54-23м-2020</t>
  </si>
  <si>
    <t>54-1хн-2020</t>
  </si>
  <si>
    <t>Кофейный напиток с молоком</t>
  </si>
  <si>
    <t>Картофель отварной в молоке</t>
  </si>
  <si>
    <t>54-23гн-2020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</si>
  <si>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</si>
  <si>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</si>
  <si>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</si>
  <si>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</si>
  <si>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54-1с-2020</t>
  </si>
  <si>
    <t>54-1м-2020</t>
  </si>
  <si>
    <t>54-1г-2020</t>
  </si>
  <si>
    <t>54-7хн-2020</t>
  </si>
  <si>
    <t>Каша вязкая молочная пшённая</t>
  </si>
  <si>
    <t>Салат из белокачанной капусты с морковью</t>
  </si>
  <si>
    <t>Рассольник Ленинградский</t>
  </si>
  <si>
    <t>Плов из отварной говядины</t>
  </si>
  <si>
    <t>54-6к-2020</t>
  </si>
  <si>
    <t>54-8з-2020</t>
  </si>
  <si>
    <t>54-3с-2020</t>
  </si>
  <si>
    <t>54-11м-2020</t>
  </si>
  <si>
    <t>Чай с лимоном и сахаром</t>
  </si>
  <si>
    <t>Макароны отварные с овощами</t>
  </si>
  <si>
    <t>Овощи в нарезке (огурец)</t>
  </si>
  <si>
    <t>Суп крестьянский с крупой пшено</t>
  </si>
  <si>
    <t>Котлета из курицы</t>
  </si>
  <si>
    <t xml:space="preserve">Хлеб пшеничный </t>
  </si>
  <si>
    <t>54-3гн-2020</t>
  </si>
  <si>
    <t>54-2г-2020</t>
  </si>
  <si>
    <t>54-2з-2020</t>
  </si>
  <si>
    <t>54-10с-2020</t>
  </si>
  <si>
    <t>54-5м-2020</t>
  </si>
  <si>
    <t>Каша молочная гречневая</t>
  </si>
  <si>
    <t>54-20к-2020</t>
  </si>
  <si>
    <t>Морковь отварная дольками</t>
  </si>
  <si>
    <t>Шницель из говядины</t>
  </si>
  <si>
    <t>Горошница</t>
  </si>
  <si>
    <t>Компот из свежих яблок</t>
  </si>
  <si>
    <t>Соус красный</t>
  </si>
  <si>
    <t>54-27з-2020</t>
  </si>
  <si>
    <t>54-7м-2020</t>
  </si>
  <si>
    <t>54-21г-2020</t>
  </si>
  <si>
    <t>54-32хн-2020</t>
  </si>
  <si>
    <t>54-3соус-2020</t>
  </si>
  <si>
    <t>Банан</t>
  </si>
  <si>
    <t>Суп бобовый</t>
  </si>
  <si>
    <t>Печень говяжья по-строгановски</t>
  </si>
  <si>
    <t>54-20з-2020</t>
  </si>
  <si>
    <t>54-9с-2020</t>
  </si>
  <si>
    <t>54-18м-2020</t>
  </si>
  <si>
    <t>Каша молочная пшеничная</t>
  </si>
  <si>
    <t>Фрикадельки из говядины</t>
  </si>
  <si>
    <t>54-13к-2020</t>
  </si>
  <si>
    <t>54-29м-2020</t>
  </si>
  <si>
    <t>МБОУ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</si>
</sst>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2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4" xfId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3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3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3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3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0" fontId="11" fillId="4" borderId="8" xfId="1" applyFill="1" applyBorder="1" applyProtection="1">
      <protection locked="0"/>
    </xf>
    <xf numFmtId="0" fontId="11" fillId="4" borderId="24" xfId="1" applyFill="1" applyBorder="1" applyProtection="1">
      <protection locked="0"/>
    </xf>
    <xf numFmtId="0" fontId="11" fillId="4" borderId="30" xfId="1" applyFill="1" applyBorder="1" applyProtection="1">
      <protection locked="0"/>
    </xf>
    <xf numFmtId="0" fontId="2" fillId="0" borderId="5" xfId="0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3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3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3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3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3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5" xfId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4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70" t="s">
        <v>161</v>
      </c>
      <c r="D1" s="171"/>
      <c r="E1" s="171"/>
      <c r="F1" s="12" t="s">
        <v>16</v>
      </c>
      <c r="G1" s="2" t="s">
        <v>17</v>
      </c>
      <c r="H1" s="172"/>
      <c r="I1" s="172"/>
      <c r="J1" s="172"/>
      <c r="K1" s="172"/>
    </row>
    <row r="2" spans="1:12" ht="18" x14ac:dyDescent="0.2">
      <c r="A2" s="35" t="s">
        <v>6</v>
      </c>
      <c r="C2" s="2"/>
      <c r="G2" s="2" t="s">
        <v>18</v>
      </c>
      <c r="H2" s="172"/>
      <c r="I2" s="172"/>
      <c r="J2" s="172"/>
      <c r="K2" s="1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8" t="s">
        <v>39</v>
      </c>
      <c r="F6" s="52">
        <v>200</v>
      </c>
      <c r="G6" s="52">
        <v>8.6</v>
      </c>
      <c r="H6" s="52">
        <v>11.3</v>
      </c>
      <c r="I6" s="53">
        <v>34.299999999999997</v>
      </c>
      <c r="J6" s="52">
        <v>272.8</v>
      </c>
      <c r="K6" s="61" t="s">
        <v>44</v>
      </c>
      <c r="L6" s="39"/>
    </row>
    <row r="7" spans="1:12" ht="15" x14ac:dyDescent="0.25">
      <c r="A7" s="23"/>
      <c r="B7" s="15"/>
      <c r="C7" s="11"/>
      <c r="D7" s="7" t="s">
        <v>22</v>
      </c>
      <c r="E7" s="59" t="s">
        <v>40</v>
      </c>
      <c r="F7" s="54">
        <v>200</v>
      </c>
      <c r="G7" s="54">
        <v>0.2</v>
      </c>
      <c r="H7" s="54">
        <v>0</v>
      </c>
      <c r="I7" s="55">
        <v>6.4</v>
      </c>
      <c r="J7" s="54">
        <v>26.8</v>
      </c>
      <c r="K7" s="62" t="s">
        <v>45</v>
      </c>
      <c r="L7" s="41"/>
    </row>
    <row r="8" spans="1:12" ht="15" x14ac:dyDescent="0.25">
      <c r="A8" s="23"/>
      <c r="B8" s="15"/>
      <c r="C8" s="11"/>
      <c r="D8" s="7" t="s">
        <v>23</v>
      </c>
      <c r="E8" s="59" t="s">
        <v>41</v>
      </c>
      <c r="F8" s="54">
        <v>45</v>
      </c>
      <c r="G8" s="54">
        <v>3.4</v>
      </c>
      <c r="H8" s="54">
        <v>0.4</v>
      </c>
      <c r="I8" s="55">
        <v>22.1</v>
      </c>
      <c r="J8" s="54">
        <v>105.5</v>
      </c>
      <c r="K8" s="63" t="s">
        <v>47</v>
      </c>
      <c r="L8" s="41"/>
    </row>
    <row r="9" spans="1:12" ht="15" x14ac:dyDescent="0.25">
      <c r="A9" s="23"/>
      <c r="B9" s="15"/>
      <c r="C9" s="11"/>
      <c r="E9" s="59" t="s">
        <v>42</v>
      </c>
      <c r="F9" s="54">
        <v>15</v>
      </c>
      <c r="G9" s="54">
        <v>3.5</v>
      </c>
      <c r="H9" s="54">
        <v>4.4000000000000004</v>
      </c>
      <c r="I9" s="55">
        <v>0</v>
      </c>
      <c r="J9" s="54">
        <v>53.8</v>
      </c>
      <c r="K9" s="63" t="s">
        <v>46</v>
      </c>
      <c r="L9" s="41"/>
    </row>
    <row r="10" spans="1:12" ht="15.75" thickBot="1" x14ac:dyDescent="0.3">
      <c r="A10" s="23"/>
      <c r="B10" s="15"/>
      <c r="C10" s="11"/>
      <c r="D10" s="7" t="s">
        <v>24</v>
      </c>
      <c r="E10" s="60" t="s">
        <v>43</v>
      </c>
      <c r="F10" s="56">
        <v>140</v>
      </c>
      <c r="G10" s="56">
        <v>0.8</v>
      </c>
      <c r="H10" s="56">
        <v>0.2</v>
      </c>
      <c r="I10" s="57">
        <v>10.5</v>
      </c>
      <c r="J10" s="56">
        <v>49</v>
      </c>
      <c r="K10" s="41" t="s">
        <v>47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18" t="s">
        <v>33</v>
      </c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7"/>
      <c r="E13" s="9"/>
      <c r="F13" s="19">
        <f>SUM(F6:F12)</f>
        <v>600</v>
      </c>
      <c r="G13" s="19">
        <f>SUM(G6:G12)</f>
        <v>16.5</v>
      </c>
      <c r="H13" s="19">
        <f t="shared" ref="H13:I13" si="0">SUM(H6:H12)</f>
        <v>16.3</v>
      </c>
      <c r="I13" s="19">
        <f t="shared" si="0"/>
        <v>73.3</v>
      </c>
      <c r="J13" s="19">
        <f>SUM(J6:J12)</f>
        <v>507.90000000000003</v>
      </c>
      <c r="K13" s="25"/>
      <c r="L13" s="19">
        <f t="shared" ref="L13" si="1">SUM(L6:L12)</f>
        <v>0</v>
      </c>
    </row>
    <row r="14" spans="1:12" ht="15" x14ac:dyDescent="0.25">
      <c r="A14" s="23"/>
      <c r="B14" s="15"/>
      <c r="C14" s="11"/>
      <c r="D14" s="7" t="s">
        <v>26</v>
      </c>
      <c r="E14" s="66" t="s">
        <v>48</v>
      </c>
      <c r="F14" s="64">
        <v>60</v>
      </c>
      <c r="G14" s="64">
        <v>0.7</v>
      </c>
      <c r="H14" s="64">
        <v>0.1</v>
      </c>
      <c r="I14" s="65">
        <v>2.2999999999999998</v>
      </c>
      <c r="J14" s="64">
        <v>12.8</v>
      </c>
      <c r="K14" s="67" t="s">
        <v>49</v>
      </c>
      <c r="L14" s="19"/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27</v>
      </c>
      <c r="E15" s="73" t="s">
        <v>50</v>
      </c>
      <c r="F15" s="69">
        <v>200</v>
      </c>
      <c r="G15" s="69">
        <v>4.7</v>
      </c>
      <c r="H15" s="69">
        <v>5.7</v>
      </c>
      <c r="I15" s="70">
        <v>11.6</v>
      </c>
      <c r="J15" s="69">
        <v>116</v>
      </c>
      <c r="K15" s="75" t="s">
        <v>56</v>
      </c>
      <c r="L15" s="41"/>
    </row>
    <row r="16" spans="1:12" ht="15" x14ac:dyDescent="0.25">
      <c r="A16" s="23"/>
      <c r="B16" s="15"/>
      <c r="C16" s="11"/>
      <c r="D16" s="7" t="s">
        <v>28</v>
      </c>
      <c r="E16" s="73" t="s">
        <v>51</v>
      </c>
      <c r="F16" s="69">
        <v>60</v>
      </c>
      <c r="G16" s="69">
        <v>8.6999999999999993</v>
      </c>
      <c r="H16" s="69">
        <v>8.8000000000000007</v>
      </c>
      <c r="I16" s="70">
        <v>5.4</v>
      </c>
      <c r="J16" s="69">
        <v>133.1</v>
      </c>
      <c r="K16" s="75" t="s">
        <v>57</v>
      </c>
      <c r="L16" s="41"/>
    </row>
    <row r="17" spans="1:12" ht="15" x14ac:dyDescent="0.25">
      <c r="A17" s="23"/>
      <c r="B17" s="15"/>
      <c r="C17" s="11"/>
      <c r="D17" s="7" t="s">
        <v>29</v>
      </c>
      <c r="E17" s="73" t="s">
        <v>52</v>
      </c>
      <c r="F17" s="69">
        <v>150</v>
      </c>
      <c r="G17" s="69">
        <v>4.5</v>
      </c>
      <c r="H17" s="69">
        <v>5.5</v>
      </c>
      <c r="I17" s="70">
        <v>26.5</v>
      </c>
      <c r="J17" s="69">
        <v>173.7</v>
      </c>
      <c r="K17" s="75" t="s">
        <v>58</v>
      </c>
      <c r="L17" s="41"/>
    </row>
    <row r="18" spans="1:12" ht="15" x14ac:dyDescent="0.25">
      <c r="A18" s="23"/>
      <c r="B18" s="15"/>
      <c r="C18" s="11"/>
      <c r="D18" s="7" t="s">
        <v>30</v>
      </c>
      <c r="E18" s="73" t="s">
        <v>53</v>
      </c>
      <c r="F18" s="69">
        <v>200</v>
      </c>
      <c r="G18" s="69">
        <v>0.5</v>
      </c>
      <c r="H18" s="69">
        <v>0.14000000000000001</v>
      </c>
      <c r="I18" s="70">
        <v>19.399999999999999</v>
      </c>
      <c r="J18" s="69">
        <v>81.3</v>
      </c>
      <c r="K18" s="75" t="s">
        <v>59</v>
      </c>
      <c r="L18" s="41"/>
    </row>
    <row r="19" spans="1:12" ht="15" x14ac:dyDescent="0.25">
      <c r="A19" s="23"/>
      <c r="B19" s="15"/>
      <c r="C19" s="11"/>
      <c r="D19" s="7" t="s">
        <v>31</v>
      </c>
      <c r="E19" s="73" t="s">
        <v>41</v>
      </c>
      <c r="F19" s="69">
        <v>60</v>
      </c>
      <c r="G19" s="69">
        <v>4.5999999999999996</v>
      </c>
      <c r="H19" s="69">
        <v>0.5</v>
      </c>
      <c r="I19" s="70">
        <v>29.5</v>
      </c>
      <c r="J19" s="69">
        <v>140.6</v>
      </c>
      <c r="K19" s="75" t="s">
        <v>60</v>
      </c>
      <c r="L19" s="41"/>
    </row>
    <row r="20" spans="1:12" ht="15" x14ac:dyDescent="0.25">
      <c r="A20" s="23"/>
      <c r="B20" s="15"/>
      <c r="C20" s="11"/>
      <c r="D20" s="7" t="s">
        <v>32</v>
      </c>
      <c r="E20" s="73" t="s">
        <v>54</v>
      </c>
      <c r="F20" s="69">
        <v>30</v>
      </c>
      <c r="G20" s="69">
        <v>2</v>
      </c>
      <c r="H20" s="69">
        <v>0.2</v>
      </c>
      <c r="I20" s="70">
        <v>10</v>
      </c>
      <c r="J20" s="69">
        <v>51.2</v>
      </c>
      <c r="K20" s="75" t="s">
        <v>60</v>
      </c>
      <c r="L20" s="41"/>
    </row>
    <row r="21" spans="1:12" ht="15" x14ac:dyDescent="0.25">
      <c r="A21" s="23"/>
      <c r="B21" s="15"/>
      <c r="C21" s="11"/>
      <c r="D21" s="6"/>
      <c r="E21" s="74" t="s">
        <v>55</v>
      </c>
      <c r="F21" s="71">
        <v>20</v>
      </c>
      <c r="G21" s="71">
        <v>0.5</v>
      </c>
      <c r="H21" s="71">
        <v>0.8</v>
      </c>
      <c r="I21" s="72">
        <v>0.9</v>
      </c>
      <c r="J21" s="71">
        <v>12.5</v>
      </c>
      <c r="K21" s="76" t="s">
        <v>61</v>
      </c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5"/>
      <c r="C23" s="11"/>
      <c r="D23" s="18" t="s">
        <v>33</v>
      </c>
      <c r="E23" s="40"/>
      <c r="F23" s="41"/>
      <c r="G23" s="41"/>
      <c r="H23" s="41"/>
      <c r="I23" s="41"/>
      <c r="J23" s="41"/>
      <c r="K23" s="42"/>
      <c r="L23" s="41"/>
    </row>
    <row r="24" spans="1:12" ht="18" customHeight="1" thickBot="1" x14ac:dyDescent="0.3">
      <c r="A24" s="24"/>
      <c r="B24" s="17"/>
      <c r="C24" s="8"/>
      <c r="D24" s="50"/>
      <c r="E24" s="9"/>
      <c r="F24" s="19">
        <f>SUM(F14:F23)</f>
        <v>780</v>
      </c>
      <c r="G24" s="19">
        <f>SUM(G14:G23)</f>
        <v>26.200000000000003</v>
      </c>
      <c r="H24" s="19">
        <f>SUM(H14:H23)</f>
        <v>21.740000000000002</v>
      </c>
      <c r="I24" s="19">
        <f>SUM(I14:I23)</f>
        <v>105.6</v>
      </c>
      <c r="J24" s="19">
        <f>SUM(J14:J23)</f>
        <v>721.2</v>
      </c>
      <c r="K24" s="25"/>
      <c r="L24" s="19">
        <f t="shared" ref="L24" si="2">SUM(L15:L23)</f>
        <v>0</v>
      </c>
    </row>
    <row r="25" spans="1:12" ht="15" customHeight="1" thickBot="1" x14ac:dyDescent="0.3">
      <c r="A25" s="29">
        <f>A6</f>
        <v>1</v>
      </c>
      <c r="B25" s="30">
        <f>B6</f>
        <v>1</v>
      </c>
      <c r="C25" s="49" t="s">
        <v>4</v>
      </c>
      <c r="D25" s="5"/>
      <c r="E25" s="31"/>
      <c r="F25" s="32">
        <f>F13+F24</f>
        <v>1380</v>
      </c>
      <c r="G25" s="32">
        <f t="shared" ref="G25:J25" si="3">G13+G24</f>
        <v>42.7</v>
      </c>
      <c r="H25" s="32">
        <f t="shared" si="3"/>
        <v>38.040000000000006</v>
      </c>
      <c r="I25" s="32">
        <f t="shared" si="3"/>
        <v>178.89999999999998</v>
      </c>
      <c r="J25" s="32">
        <f t="shared" si="3"/>
        <v>1229.1000000000001</v>
      </c>
      <c r="K25" s="32"/>
      <c r="L25" s="32">
        <f t="shared" ref="L25" si="4">L13+L24</f>
        <v>0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83" t="s">
        <v>62</v>
      </c>
      <c r="F26" s="77">
        <v>100</v>
      </c>
      <c r="G26" s="77">
        <v>14</v>
      </c>
      <c r="H26" s="77">
        <v>5.8</v>
      </c>
      <c r="I26" s="78">
        <v>4.4000000000000004</v>
      </c>
      <c r="J26" s="77">
        <v>126.4</v>
      </c>
      <c r="K26" s="87" t="s">
        <v>66</v>
      </c>
      <c r="L26" s="39"/>
    </row>
    <row r="27" spans="1:12" ht="15" x14ac:dyDescent="0.25">
      <c r="A27" s="14"/>
      <c r="B27" s="15"/>
      <c r="C27" s="11"/>
      <c r="D27" s="7" t="s">
        <v>22</v>
      </c>
      <c r="E27" s="84" t="s">
        <v>63</v>
      </c>
      <c r="F27" s="79">
        <v>200</v>
      </c>
      <c r="G27" s="79">
        <v>4.7</v>
      </c>
      <c r="H27" s="79">
        <v>3.5</v>
      </c>
      <c r="I27" s="80">
        <v>12.5</v>
      </c>
      <c r="J27" s="79">
        <v>100</v>
      </c>
      <c r="K27" s="86" t="s">
        <v>67</v>
      </c>
      <c r="L27" s="41"/>
    </row>
    <row r="28" spans="1:12" ht="15" x14ac:dyDescent="0.25">
      <c r="A28" s="14"/>
      <c r="B28" s="15"/>
      <c r="C28" s="11"/>
      <c r="D28" s="7" t="s">
        <v>23</v>
      </c>
      <c r="E28" s="84" t="s">
        <v>41</v>
      </c>
      <c r="F28" s="79">
        <v>25</v>
      </c>
      <c r="G28" s="79">
        <v>1.9</v>
      </c>
      <c r="H28" s="79">
        <v>0.4</v>
      </c>
      <c r="I28" s="80">
        <v>12.3</v>
      </c>
      <c r="J28" s="79">
        <v>58.6</v>
      </c>
      <c r="K28" s="86" t="s">
        <v>60</v>
      </c>
      <c r="L28" s="41"/>
    </row>
    <row r="29" spans="1:12" ht="15" x14ac:dyDescent="0.25">
      <c r="A29" s="14"/>
      <c r="B29" s="15"/>
      <c r="C29" s="11"/>
      <c r="D29" s="7"/>
      <c r="E29" s="84" t="s">
        <v>64</v>
      </c>
      <c r="F29" s="79">
        <v>150</v>
      </c>
      <c r="G29" s="79">
        <v>3.1</v>
      </c>
      <c r="H29" s="79">
        <v>5.3</v>
      </c>
      <c r="I29" s="80">
        <v>19.8</v>
      </c>
      <c r="J29" s="79">
        <v>139.4</v>
      </c>
      <c r="K29" s="86" t="s">
        <v>68</v>
      </c>
      <c r="L29" s="41"/>
    </row>
    <row r="30" spans="1:12" ht="15.75" thickBot="1" x14ac:dyDescent="0.3">
      <c r="A30" s="14"/>
      <c r="B30" s="15"/>
      <c r="C30" s="11"/>
      <c r="D30" s="6"/>
      <c r="E30" s="85" t="s">
        <v>65</v>
      </c>
      <c r="F30" s="81">
        <v>60</v>
      </c>
      <c r="G30" s="81">
        <v>0.8</v>
      </c>
      <c r="H30" s="81">
        <v>0.2</v>
      </c>
      <c r="I30" s="82">
        <v>5.2</v>
      </c>
      <c r="J30" s="81">
        <v>25.2</v>
      </c>
      <c r="K30" s="88" t="s">
        <v>69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4"/>
      <c r="B32" s="15"/>
      <c r="C32" s="11"/>
      <c r="D32" s="18" t="s">
        <v>33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6"/>
      <c r="B33" s="17"/>
      <c r="C33" s="8"/>
      <c r="D33" s="7"/>
      <c r="E33" s="9"/>
      <c r="F33" s="19">
        <f>SUM(F26:F32)</f>
        <v>535</v>
      </c>
      <c r="G33" s="19">
        <f>SUM(G26:G32)</f>
        <v>24.5</v>
      </c>
      <c r="H33" s="19">
        <f t="shared" ref="H33" si="5">SUM(H26:H32)</f>
        <v>15.2</v>
      </c>
      <c r="I33" s="19">
        <f t="shared" ref="I33" si="6">SUM(I26:I32)</f>
        <v>54.2</v>
      </c>
      <c r="J33" s="19">
        <f>SUM(J26:J32)</f>
        <v>449.59999999999997</v>
      </c>
      <c r="K33" s="25"/>
      <c r="L33" s="19">
        <f t="shared" ref="L33" si="7">SUM(L26:L32)</f>
        <v>0</v>
      </c>
    </row>
    <row r="34" spans="1:12" ht="15" x14ac:dyDescent="0.25">
      <c r="A34" s="14"/>
      <c r="B34" s="15"/>
      <c r="C34" s="11"/>
      <c r="D34" s="7" t="s">
        <v>26</v>
      </c>
      <c r="E34" s="96" t="s">
        <v>70</v>
      </c>
      <c r="F34" s="91">
        <v>60</v>
      </c>
      <c r="G34" s="91">
        <v>0.7</v>
      </c>
      <c r="H34" s="91">
        <v>6.1</v>
      </c>
      <c r="I34" s="92">
        <v>4.3</v>
      </c>
      <c r="J34" s="91">
        <v>74.2</v>
      </c>
      <c r="K34" s="99" t="s">
        <v>76</v>
      </c>
      <c r="L34" s="19"/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27</v>
      </c>
      <c r="E35" s="95" t="s">
        <v>71</v>
      </c>
      <c r="F35" s="89">
        <v>200</v>
      </c>
      <c r="G35" s="89">
        <v>4.7</v>
      </c>
      <c r="H35" s="89">
        <v>5.7</v>
      </c>
      <c r="I35" s="90">
        <v>10.1</v>
      </c>
      <c r="J35" s="89">
        <v>110.4</v>
      </c>
      <c r="K35" s="98" t="s">
        <v>77</v>
      </c>
      <c r="L35" s="41"/>
    </row>
    <row r="36" spans="1:12" ht="15" x14ac:dyDescent="0.25">
      <c r="A36" s="14"/>
      <c r="B36" s="15"/>
      <c r="C36" s="11"/>
      <c r="D36" s="7" t="s">
        <v>28</v>
      </c>
      <c r="E36" s="95" t="s">
        <v>72</v>
      </c>
      <c r="F36" s="89">
        <v>100</v>
      </c>
      <c r="G36" s="89">
        <v>12.9</v>
      </c>
      <c r="H36" s="89">
        <v>4</v>
      </c>
      <c r="I36" s="90">
        <v>6.1</v>
      </c>
      <c r="J36" s="89">
        <v>112.2</v>
      </c>
      <c r="K36" s="98" t="s">
        <v>78</v>
      </c>
      <c r="L36" s="41"/>
    </row>
    <row r="37" spans="1:12" ht="15" x14ac:dyDescent="0.25">
      <c r="A37" s="14"/>
      <c r="B37" s="15"/>
      <c r="C37" s="11"/>
      <c r="D37" s="7" t="s">
        <v>29</v>
      </c>
      <c r="E37" s="95" t="s">
        <v>73</v>
      </c>
      <c r="F37" s="89">
        <v>150</v>
      </c>
      <c r="G37" s="89">
        <v>3.7</v>
      </c>
      <c r="H37" s="89">
        <v>4.8</v>
      </c>
      <c r="I37" s="90">
        <v>36.5</v>
      </c>
      <c r="J37" s="89">
        <v>203.5</v>
      </c>
      <c r="K37" s="98" t="s">
        <v>79</v>
      </c>
      <c r="L37" s="41"/>
    </row>
    <row r="38" spans="1:12" ht="15" x14ac:dyDescent="0.25">
      <c r="A38" s="14"/>
      <c r="B38" s="15"/>
      <c r="C38" s="11"/>
      <c r="D38" s="7" t="s">
        <v>30</v>
      </c>
      <c r="E38" s="95" t="s">
        <v>74</v>
      </c>
      <c r="F38" s="89">
        <v>200</v>
      </c>
      <c r="G38" s="89">
        <v>0.15</v>
      </c>
      <c r="H38" s="89">
        <v>0.14000000000000001</v>
      </c>
      <c r="I38" s="90">
        <v>7.2</v>
      </c>
      <c r="J38" s="89">
        <v>29.3</v>
      </c>
      <c r="K38" s="98" t="s">
        <v>80</v>
      </c>
      <c r="L38" s="41"/>
    </row>
    <row r="39" spans="1:12" ht="15" x14ac:dyDescent="0.25">
      <c r="A39" s="14"/>
      <c r="B39" s="15"/>
      <c r="C39" s="11"/>
      <c r="D39" s="7" t="s">
        <v>31</v>
      </c>
      <c r="E39" s="95" t="s">
        <v>41</v>
      </c>
      <c r="F39" s="89">
        <v>60</v>
      </c>
      <c r="G39" s="89">
        <v>4.5999999999999996</v>
      </c>
      <c r="H39" s="89">
        <v>0.5</v>
      </c>
      <c r="I39" s="90">
        <v>29.5</v>
      </c>
      <c r="J39" s="89">
        <v>140.6</v>
      </c>
      <c r="K39" s="98" t="s">
        <v>60</v>
      </c>
      <c r="L39" s="41"/>
    </row>
    <row r="40" spans="1:12" ht="15" x14ac:dyDescent="0.25">
      <c r="A40" s="14"/>
      <c r="B40" s="15"/>
      <c r="C40" s="11"/>
      <c r="D40" s="7" t="s">
        <v>32</v>
      </c>
      <c r="E40" s="95" t="s">
        <v>54</v>
      </c>
      <c r="F40" s="89">
        <v>30</v>
      </c>
      <c r="G40" s="89">
        <v>2</v>
      </c>
      <c r="H40" s="89">
        <v>0.2</v>
      </c>
      <c r="I40" s="90">
        <v>10</v>
      </c>
      <c r="J40" s="89">
        <v>51.2</v>
      </c>
      <c r="K40" s="98" t="s">
        <v>60</v>
      </c>
      <c r="L40" s="41"/>
    </row>
    <row r="41" spans="1:12" ht="15" x14ac:dyDescent="0.25">
      <c r="A41" s="14"/>
      <c r="B41" s="15"/>
      <c r="C41" s="11"/>
      <c r="D41" s="6"/>
      <c r="E41" s="97" t="s">
        <v>75</v>
      </c>
      <c r="F41" s="93">
        <v>20</v>
      </c>
      <c r="G41" s="93">
        <v>0.7</v>
      </c>
      <c r="H41" s="93">
        <v>1.5</v>
      </c>
      <c r="I41" s="94">
        <v>1.9</v>
      </c>
      <c r="J41" s="93">
        <v>23.84</v>
      </c>
      <c r="K41" s="100" t="s">
        <v>81</v>
      </c>
      <c r="L41" s="41"/>
    </row>
    <row r="42" spans="1:12" ht="15" x14ac:dyDescent="0.2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4"/>
      <c r="B43" s="15"/>
      <c r="C43" s="11"/>
      <c r="D43" s="18" t="s">
        <v>33</v>
      </c>
      <c r="E43" s="40"/>
      <c r="F43" s="41"/>
      <c r="G43" s="41"/>
      <c r="H43" s="41"/>
      <c r="I43" s="41"/>
      <c r="J43" s="41"/>
      <c r="K43" s="42"/>
      <c r="L43" s="41"/>
    </row>
    <row r="44" spans="1:12" ht="15.75" thickBot="1" x14ac:dyDescent="0.3">
      <c r="A44" s="16"/>
      <c r="B44" s="17"/>
      <c r="C44" s="8"/>
      <c r="D44" s="50"/>
      <c r="E44" s="9"/>
      <c r="F44" s="68">
        <f>SUM(F34:F41)</f>
        <v>820</v>
      </c>
      <c r="G44" s="68">
        <f>SUM(G34:G42)</f>
        <v>29.45</v>
      </c>
      <c r="H44" s="68">
        <f>SUM(H34:H42)</f>
        <v>22.94</v>
      </c>
      <c r="I44" s="68">
        <f>SUM(I34:I41)</f>
        <v>105.60000000000001</v>
      </c>
      <c r="J44" s="68">
        <f>SUM(J34:J41)</f>
        <v>745.24000000000012</v>
      </c>
      <c r="K44" s="25"/>
      <c r="L44" s="19">
        <f t="shared" ref="L44" si="8">SUM(L35:L43)</f>
        <v>0</v>
      </c>
    </row>
    <row r="45" spans="1:12" ht="15.75" customHeight="1" thickBot="1" x14ac:dyDescent="0.3">
      <c r="A45" s="33">
        <f>A26</f>
        <v>1</v>
      </c>
      <c r="B45" s="33">
        <f>B26</f>
        <v>2</v>
      </c>
      <c r="C45" s="49" t="s">
        <v>4</v>
      </c>
      <c r="D45" s="5"/>
      <c r="E45" s="31"/>
      <c r="F45" s="32">
        <f>F33+F44</f>
        <v>1355</v>
      </c>
      <c r="G45" s="32">
        <f t="shared" ref="G45" si="9">G33+G44</f>
        <v>53.95</v>
      </c>
      <c r="H45" s="32">
        <f t="shared" ref="H45" si="10">H33+H44</f>
        <v>38.14</v>
      </c>
      <c r="I45" s="32">
        <f t="shared" ref="I45" si="11">I33+I44</f>
        <v>159.80000000000001</v>
      </c>
      <c r="J45" s="32">
        <f t="shared" ref="J45:L45" si="12">J33+J44</f>
        <v>1194.8400000000001</v>
      </c>
      <c r="K45" s="32"/>
      <c r="L45" s="32">
        <f t="shared" si="12"/>
        <v>0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107" t="s">
        <v>82</v>
      </c>
      <c r="F46" s="101">
        <v>150</v>
      </c>
      <c r="G46" s="101">
        <v>12.7</v>
      </c>
      <c r="H46" s="101">
        <v>18</v>
      </c>
      <c r="I46" s="102">
        <v>3.3</v>
      </c>
      <c r="J46" s="101">
        <v>225.5</v>
      </c>
      <c r="K46" s="111" t="s">
        <v>86</v>
      </c>
      <c r="L46" s="39"/>
    </row>
    <row r="47" spans="1:12" ht="15" x14ac:dyDescent="0.25">
      <c r="A47" s="23"/>
      <c r="B47" s="15"/>
      <c r="C47" s="11"/>
      <c r="D47" s="7" t="s">
        <v>22</v>
      </c>
      <c r="E47" s="108" t="s">
        <v>83</v>
      </c>
      <c r="F47" s="103">
        <v>200</v>
      </c>
      <c r="G47" s="103">
        <v>1.6</v>
      </c>
      <c r="H47" s="103">
        <v>1.1000000000000001</v>
      </c>
      <c r="I47" s="104">
        <v>8.6999999999999993</v>
      </c>
      <c r="J47" s="103">
        <v>50.9</v>
      </c>
      <c r="K47" s="110" t="s">
        <v>87</v>
      </c>
      <c r="L47" s="41"/>
    </row>
    <row r="48" spans="1:12" ht="15" x14ac:dyDescent="0.25">
      <c r="A48" s="23"/>
      <c r="B48" s="15"/>
      <c r="C48" s="11"/>
      <c r="D48" s="7" t="s">
        <v>23</v>
      </c>
      <c r="E48" s="108" t="s">
        <v>41</v>
      </c>
      <c r="F48" s="103">
        <v>45</v>
      </c>
      <c r="G48" s="103">
        <v>3.4</v>
      </c>
      <c r="H48" s="103">
        <v>0.4</v>
      </c>
      <c r="I48" s="104">
        <v>22.1</v>
      </c>
      <c r="J48" s="103">
        <v>105.5</v>
      </c>
      <c r="K48" s="110" t="s">
        <v>60</v>
      </c>
      <c r="L48" s="41"/>
    </row>
    <row r="49" spans="1:12" ht="15" x14ac:dyDescent="0.25">
      <c r="A49" s="23"/>
      <c r="B49" s="15"/>
      <c r="C49" s="11"/>
      <c r="D49" s="2"/>
      <c r="E49" s="108" t="s">
        <v>84</v>
      </c>
      <c r="F49" s="103">
        <v>20</v>
      </c>
      <c r="G49" s="103">
        <v>0.6</v>
      </c>
      <c r="H49" s="103">
        <v>0</v>
      </c>
      <c r="I49" s="104">
        <v>1.2</v>
      </c>
      <c r="J49" s="103">
        <v>7.4</v>
      </c>
      <c r="K49" s="110" t="s">
        <v>88</v>
      </c>
      <c r="L49" s="41"/>
    </row>
    <row r="50" spans="1:12" ht="15.75" thickBot="1" x14ac:dyDescent="0.3">
      <c r="A50" s="23"/>
      <c r="B50" s="15"/>
      <c r="C50" s="11"/>
      <c r="D50" s="7" t="s">
        <v>24</v>
      </c>
      <c r="E50" s="109" t="s">
        <v>85</v>
      </c>
      <c r="F50" s="105">
        <v>120</v>
      </c>
      <c r="G50" s="105">
        <v>0.5</v>
      </c>
      <c r="H50" s="105">
        <v>0.5</v>
      </c>
      <c r="I50" s="106">
        <v>11.8</v>
      </c>
      <c r="J50" s="105">
        <v>53.3</v>
      </c>
      <c r="K50" s="112" t="s">
        <v>60</v>
      </c>
      <c r="L50" s="41"/>
    </row>
    <row r="51" spans="1:12" ht="15" x14ac:dyDescent="0.25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18"/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4"/>
      <c r="B53" s="17"/>
      <c r="C53" s="8"/>
      <c r="D53" s="7" t="s">
        <v>33</v>
      </c>
      <c r="E53" s="9"/>
      <c r="F53" s="19">
        <f>SUM(F46:F52)</f>
        <v>535</v>
      </c>
      <c r="G53" s="19">
        <f>SUM(G46:G52)</f>
        <v>18.8</v>
      </c>
      <c r="H53" s="19">
        <f t="shared" ref="H53" si="13">SUM(H46:H52)</f>
        <v>20</v>
      </c>
      <c r="I53" s="19">
        <f t="shared" ref="I53" si="14">SUM(I46:I52)</f>
        <v>47.100000000000009</v>
      </c>
      <c r="J53" s="19">
        <f>SUM(J46:J52)</f>
        <v>442.59999999999997</v>
      </c>
      <c r="K53" s="25"/>
      <c r="L53" s="19">
        <f t="shared" ref="L53" si="15">SUM(L46:L52)</f>
        <v>0</v>
      </c>
    </row>
    <row r="54" spans="1:12" ht="15" x14ac:dyDescent="0.25">
      <c r="A54" s="23"/>
      <c r="B54" s="15"/>
      <c r="C54" s="11"/>
      <c r="D54" s="7" t="s">
        <v>26</v>
      </c>
      <c r="E54" s="118" t="s">
        <v>89</v>
      </c>
      <c r="F54" s="115">
        <v>60</v>
      </c>
      <c r="G54" s="115">
        <v>0.7</v>
      </c>
      <c r="H54" s="115">
        <v>0.1</v>
      </c>
      <c r="I54" s="116">
        <v>2.9</v>
      </c>
      <c r="J54" s="115">
        <v>15.4</v>
      </c>
      <c r="K54" s="120" t="s">
        <v>94</v>
      </c>
      <c r="L54" s="19"/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27</v>
      </c>
      <c r="E55" s="117" t="s">
        <v>90</v>
      </c>
      <c r="F55" s="113">
        <v>200</v>
      </c>
      <c r="G55" s="113">
        <v>5.2</v>
      </c>
      <c r="H55" s="113">
        <v>2.8</v>
      </c>
      <c r="I55" s="114">
        <v>18.5</v>
      </c>
      <c r="J55" s="113">
        <v>119.6</v>
      </c>
      <c r="K55" s="119" t="s">
        <v>95</v>
      </c>
      <c r="L55" s="41"/>
    </row>
    <row r="56" spans="1:12" ht="15" x14ac:dyDescent="0.25">
      <c r="A56" s="23"/>
      <c r="B56" s="15"/>
      <c r="C56" s="11"/>
      <c r="D56" s="7" t="s">
        <v>28</v>
      </c>
      <c r="E56" s="117" t="s">
        <v>91</v>
      </c>
      <c r="F56" s="113">
        <v>80</v>
      </c>
      <c r="G56" s="113">
        <v>14</v>
      </c>
      <c r="H56" s="113">
        <v>9.1999999999999993</v>
      </c>
      <c r="I56" s="114">
        <v>12.6</v>
      </c>
      <c r="J56" s="113">
        <v>187.4</v>
      </c>
      <c r="K56" s="119" t="s">
        <v>96</v>
      </c>
      <c r="L56" s="41"/>
    </row>
    <row r="57" spans="1:12" ht="15" x14ac:dyDescent="0.25">
      <c r="A57" s="23"/>
      <c r="B57" s="15"/>
      <c r="C57" s="11"/>
      <c r="D57" s="7" t="s">
        <v>29</v>
      </c>
      <c r="E57" s="117" t="s">
        <v>92</v>
      </c>
      <c r="F57" s="113">
        <v>150</v>
      </c>
      <c r="G57" s="113">
        <v>4.4000000000000004</v>
      </c>
      <c r="H57" s="113">
        <v>5.3</v>
      </c>
      <c r="I57" s="114">
        <v>30.5</v>
      </c>
      <c r="J57" s="113">
        <v>187.1</v>
      </c>
      <c r="K57" s="119" t="s">
        <v>97</v>
      </c>
      <c r="L57" s="41"/>
    </row>
    <row r="58" spans="1:12" ht="15" x14ac:dyDescent="0.25">
      <c r="A58" s="23"/>
      <c r="B58" s="15"/>
      <c r="C58" s="11"/>
      <c r="D58" s="7" t="s">
        <v>30</v>
      </c>
      <c r="E58" s="117" t="s">
        <v>93</v>
      </c>
      <c r="F58" s="113">
        <v>200</v>
      </c>
      <c r="G58" s="113">
        <v>1</v>
      </c>
      <c r="H58" s="113">
        <v>0.14000000000000001</v>
      </c>
      <c r="I58" s="114">
        <v>15.7</v>
      </c>
      <c r="J58" s="113">
        <v>66.900000000000006</v>
      </c>
      <c r="K58" s="119" t="s">
        <v>98</v>
      </c>
      <c r="L58" s="41"/>
    </row>
    <row r="59" spans="1:12" ht="15" x14ac:dyDescent="0.25">
      <c r="A59" s="23"/>
      <c r="B59" s="15"/>
      <c r="C59" s="11"/>
      <c r="D59" s="7" t="s">
        <v>31</v>
      </c>
      <c r="E59" s="117" t="s">
        <v>41</v>
      </c>
      <c r="F59" s="113">
        <v>60</v>
      </c>
      <c r="G59" s="113">
        <v>4.5999999999999996</v>
      </c>
      <c r="H59" s="113">
        <v>0.5</v>
      </c>
      <c r="I59" s="114">
        <v>29.5</v>
      </c>
      <c r="J59" s="113">
        <v>140.6</v>
      </c>
      <c r="K59" s="119" t="s">
        <v>60</v>
      </c>
      <c r="L59" s="41"/>
    </row>
    <row r="60" spans="1:12" ht="15" x14ac:dyDescent="0.25">
      <c r="A60" s="23"/>
      <c r="B60" s="15"/>
      <c r="C60" s="11"/>
      <c r="D60" s="7" t="s">
        <v>32</v>
      </c>
      <c r="E60" s="117" t="s">
        <v>54</v>
      </c>
      <c r="F60" s="113">
        <v>30</v>
      </c>
      <c r="G60" s="113">
        <v>2</v>
      </c>
      <c r="H60" s="113">
        <v>0.2</v>
      </c>
      <c r="I60" s="114">
        <v>10</v>
      </c>
      <c r="J60" s="113">
        <v>51.2</v>
      </c>
      <c r="K60" s="119" t="s">
        <v>60</v>
      </c>
      <c r="L60" s="41"/>
    </row>
    <row r="61" spans="1:12" ht="15" x14ac:dyDescent="0.2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5" x14ac:dyDescent="0.25">
      <c r="A63" s="23"/>
      <c r="B63" s="15"/>
      <c r="C63" s="11"/>
      <c r="D63" s="18"/>
      <c r="E63" s="40"/>
      <c r="F63" s="41"/>
      <c r="G63" s="41"/>
      <c r="H63" s="41"/>
      <c r="I63" s="41"/>
      <c r="J63" s="41"/>
      <c r="K63" s="42"/>
      <c r="L63" s="41"/>
    </row>
    <row r="64" spans="1:12" ht="15.75" thickBot="1" x14ac:dyDescent="0.3">
      <c r="A64" s="24"/>
      <c r="B64" s="17"/>
      <c r="C64" s="8"/>
      <c r="D64" s="50"/>
      <c r="E64" s="9"/>
      <c r="F64" s="19">
        <f>SUM(F55:F63)</f>
        <v>720</v>
      </c>
      <c r="G64" s="68">
        <f>SUM(G54:G61)</f>
        <v>31.9</v>
      </c>
      <c r="H64" s="68">
        <f>SUM(H54:H60)</f>
        <v>18.239999999999998</v>
      </c>
      <c r="I64" s="68">
        <f>SUM(I54:I63)</f>
        <v>119.7</v>
      </c>
      <c r="J64" s="68">
        <f>SUM(J54:J63)</f>
        <v>768.2</v>
      </c>
      <c r="K64" s="25"/>
      <c r="L64" s="19">
        <f t="shared" ref="L64" si="16">SUM(L55:L63)</f>
        <v>0</v>
      </c>
    </row>
    <row r="65" spans="1:12" ht="15.75" customHeight="1" thickBot="1" x14ac:dyDescent="0.3">
      <c r="A65" s="29">
        <f>A46</f>
        <v>1</v>
      </c>
      <c r="B65" s="30">
        <f>B46</f>
        <v>3</v>
      </c>
      <c r="C65" s="49" t="s">
        <v>4</v>
      </c>
      <c r="D65" s="5"/>
      <c r="E65" s="31"/>
      <c r="F65" s="32">
        <f>F53+F64</f>
        <v>1255</v>
      </c>
      <c r="G65" s="32">
        <f t="shared" ref="G65" si="17">G53+G64</f>
        <v>50.7</v>
      </c>
      <c r="H65" s="32">
        <f t="shared" ref="H65" si="18">H53+H64</f>
        <v>38.239999999999995</v>
      </c>
      <c r="I65" s="32">
        <f t="shared" ref="I65" si="19">I53+I64</f>
        <v>166.8</v>
      </c>
      <c r="J65" s="32">
        <f t="shared" ref="J65:L65" si="20">J53+J64</f>
        <v>1210.8</v>
      </c>
      <c r="K65" s="32"/>
      <c r="L65" s="32">
        <f t="shared" si="20"/>
        <v>0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127" t="s">
        <v>99</v>
      </c>
      <c r="F66" s="121">
        <v>100</v>
      </c>
      <c r="G66" s="121">
        <v>3.6</v>
      </c>
      <c r="H66" s="121">
        <v>4.7</v>
      </c>
      <c r="I66" s="122">
        <v>17</v>
      </c>
      <c r="J66" s="121">
        <v>124.5</v>
      </c>
      <c r="K66" s="131" t="s">
        <v>102</v>
      </c>
      <c r="L66" s="39"/>
    </row>
    <row r="67" spans="1:12" ht="15" x14ac:dyDescent="0.25">
      <c r="A67" s="23"/>
      <c r="B67" s="15"/>
      <c r="C67" s="11"/>
      <c r="D67" s="7" t="s">
        <v>22</v>
      </c>
      <c r="E67" s="128" t="s">
        <v>40</v>
      </c>
      <c r="F67" s="123">
        <v>200</v>
      </c>
      <c r="G67" s="123">
        <v>0.2</v>
      </c>
      <c r="H67" s="123">
        <v>0</v>
      </c>
      <c r="I67" s="124">
        <v>6.4</v>
      </c>
      <c r="J67" s="123">
        <v>26.8</v>
      </c>
      <c r="K67" s="130" t="s">
        <v>45</v>
      </c>
      <c r="L67" s="41"/>
    </row>
    <row r="68" spans="1:12" ht="15" x14ac:dyDescent="0.25">
      <c r="A68" s="23"/>
      <c r="B68" s="15"/>
      <c r="C68" s="11"/>
      <c r="D68" s="7" t="s">
        <v>23</v>
      </c>
      <c r="E68" s="128" t="s">
        <v>41</v>
      </c>
      <c r="F68" s="123">
        <v>45</v>
      </c>
      <c r="G68" s="123">
        <v>3.4</v>
      </c>
      <c r="H68" s="123">
        <v>0.4</v>
      </c>
      <c r="I68" s="124">
        <v>22.1</v>
      </c>
      <c r="J68" s="123">
        <v>105.5</v>
      </c>
      <c r="K68" s="130" t="s">
        <v>60</v>
      </c>
      <c r="L68" s="41"/>
    </row>
    <row r="69" spans="1:12" ht="15" x14ac:dyDescent="0.25">
      <c r="A69" s="23"/>
      <c r="B69" s="15"/>
      <c r="C69" s="11"/>
      <c r="D69" s="7"/>
      <c r="E69" s="128" t="s">
        <v>100</v>
      </c>
      <c r="F69" s="123">
        <v>75</v>
      </c>
      <c r="G69" s="123">
        <v>14.8</v>
      </c>
      <c r="H69" s="123">
        <v>5.3</v>
      </c>
      <c r="I69" s="124">
        <v>10.8</v>
      </c>
      <c r="J69" s="123">
        <v>150.6</v>
      </c>
      <c r="K69" s="130" t="s">
        <v>88</v>
      </c>
      <c r="L69" s="41"/>
    </row>
    <row r="70" spans="1:12" ht="15.75" thickBot="1" x14ac:dyDescent="0.3">
      <c r="A70" s="23"/>
      <c r="B70" s="15"/>
      <c r="C70" s="11"/>
      <c r="D70" s="7" t="s">
        <v>24</v>
      </c>
      <c r="E70" s="129" t="s">
        <v>101</v>
      </c>
      <c r="F70" s="125">
        <v>100</v>
      </c>
      <c r="G70" s="125">
        <v>0.8</v>
      </c>
      <c r="H70" s="125">
        <v>0.2</v>
      </c>
      <c r="I70" s="126">
        <v>7.5</v>
      </c>
      <c r="J70" s="125">
        <v>35</v>
      </c>
      <c r="K70" s="132" t="s">
        <v>60</v>
      </c>
      <c r="L70" s="41"/>
    </row>
    <row r="71" spans="1:12" ht="15" x14ac:dyDescent="0.25">
      <c r="A71" s="23"/>
      <c r="B71" s="15"/>
      <c r="C71" s="11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18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4"/>
      <c r="B73" s="17"/>
      <c r="C73" s="8"/>
      <c r="D73" s="7" t="s">
        <v>33</v>
      </c>
      <c r="E73" s="9"/>
      <c r="F73" s="19">
        <f>SUM(F66:F72)</f>
        <v>520</v>
      </c>
      <c r="G73" s="19">
        <f>SUM(G66:G72)</f>
        <v>22.8</v>
      </c>
      <c r="H73" s="19">
        <f t="shared" ref="H73" si="21">SUM(H66:H72)</f>
        <v>10.6</v>
      </c>
      <c r="I73" s="168">
        <f t="shared" ref="I73" si="22">SUM(I66:I72)</f>
        <v>63.8</v>
      </c>
      <c r="J73" s="168">
        <f>SUM(J66:J72)</f>
        <v>442.4</v>
      </c>
      <c r="K73" s="25"/>
      <c r="L73" s="19">
        <f t="shared" ref="L73" si="23">SUM(L66:L72)</f>
        <v>0</v>
      </c>
    </row>
    <row r="74" spans="1:12" ht="15" x14ac:dyDescent="0.25">
      <c r="A74" s="23"/>
      <c r="B74" s="15"/>
      <c r="C74" s="11"/>
      <c r="D74" s="7" t="s">
        <v>26</v>
      </c>
      <c r="E74" s="137" t="s">
        <v>48</v>
      </c>
      <c r="F74" s="134">
        <v>60</v>
      </c>
      <c r="G74" s="134">
        <v>0.7</v>
      </c>
      <c r="H74" s="162">
        <v>0.1</v>
      </c>
      <c r="I74" s="161">
        <v>2.2999999999999998</v>
      </c>
      <c r="J74" s="161">
        <v>12.8</v>
      </c>
      <c r="K74" s="165" t="s">
        <v>49</v>
      </c>
      <c r="L74" s="19"/>
    </row>
    <row r="75" spans="1:12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27</v>
      </c>
      <c r="E75" s="136" t="s">
        <v>103</v>
      </c>
      <c r="F75" s="133">
        <v>200</v>
      </c>
      <c r="G75" s="133">
        <v>6.7</v>
      </c>
      <c r="H75" s="163">
        <v>1.6</v>
      </c>
      <c r="I75" s="161">
        <v>16.3</v>
      </c>
      <c r="J75" s="161">
        <v>133</v>
      </c>
      <c r="K75" s="166" t="s">
        <v>106</v>
      </c>
      <c r="L75" s="41"/>
    </row>
    <row r="76" spans="1:12" ht="15" x14ac:dyDescent="0.25">
      <c r="A76" s="23"/>
      <c r="B76" s="15"/>
      <c r="C76" s="11"/>
      <c r="D76" s="7" t="s">
        <v>28</v>
      </c>
      <c r="E76" s="136" t="s">
        <v>104</v>
      </c>
      <c r="F76" s="133">
        <v>75</v>
      </c>
      <c r="G76" s="133">
        <v>14.4</v>
      </c>
      <c r="H76" s="163">
        <v>3.2</v>
      </c>
      <c r="I76" s="161">
        <v>10</v>
      </c>
      <c r="J76" s="161">
        <v>126</v>
      </c>
      <c r="K76" s="166" t="s">
        <v>107</v>
      </c>
      <c r="L76" s="41"/>
    </row>
    <row r="77" spans="1:12" ht="15" x14ac:dyDescent="0.25">
      <c r="A77" s="23"/>
      <c r="B77" s="15"/>
      <c r="C77" s="11"/>
      <c r="D77" s="7" t="s">
        <v>29</v>
      </c>
      <c r="E77" s="136" t="s">
        <v>64</v>
      </c>
      <c r="F77" s="133">
        <v>150</v>
      </c>
      <c r="G77" s="133">
        <v>3</v>
      </c>
      <c r="H77" s="163">
        <v>4.9000000000000004</v>
      </c>
      <c r="I77" s="161">
        <v>19.8</v>
      </c>
      <c r="J77" s="161">
        <v>139</v>
      </c>
      <c r="K77" s="166" t="s">
        <v>68</v>
      </c>
      <c r="L77" s="41"/>
    </row>
    <row r="78" spans="1:12" ht="15" x14ac:dyDescent="0.25">
      <c r="A78" s="23"/>
      <c r="B78" s="15"/>
      <c r="C78" s="11"/>
      <c r="D78" s="7" t="s">
        <v>30</v>
      </c>
      <c r="E78" s="136" t="s">
        <v>105</v>
      </c>
      <c r="F78" s="133">
        <v>200</v>
      </c>
      <c r="G78" s="133">
        <v>1</v>
      </c>
      <c r="H78" s="163">
        <v>0.14000000000000001</v>
      </c>
      <c r="I78" s="161">
        <v>19.8</v>
      </c>
      <c r="J78" s="161">
        <v>81</v>
      </c>
      <c r="K78" s="166" t="s">
        <v>108</v>
      </c>
      <c r="L78" s="41"/>
    </row>
    <row r="79" spans="1:12" ht="15" x14ac:dyDescent="0.25">
      <c r="A79" s="23"/>
      <c r="B79" s="15"/>
      <c r="C79" s="11"/>
      <c r="D79" s="7" t="s">
        <v>31</v>
      </c>
      <c r="E79" s="136" t="s">
        <v>41</v>
      </c>
      <c r="F79" s="133">
        <v>60</v>
      </c>
      <c r="G79" s="133">
        <v>4.5999999999999996</v>
      </c>
      <c r="H79" s="163">
        <v>0.5</v>
      </c>
      <c r="I79" s="161">
        <v>29.5</v>
      </c>
      <c r="J79" s="161">
        <v>140.6</v>
      </c>
      <c r="K79" s="166" t="s">
        <v>60</v>
      </c>
      <c r="L79" s="41"/>
    </row>
    <row r="80" spans="1:12" ht="15" x14ac:dyDescent="0.25">
      <c r="A80" s="23"/>
      <c r="B80" s="15"/>
      <c r="C80" s="11"/>
      <c r="D80" s="7" t="s">
        <v>32</v>
      </c>
      <c r="E80" s="136" t="s">
        <v>54</v>
      </c>
      <c r="F80" s="133">
        <v>35</v>
      </c>
      <c r="G80" s="133">
        <v>2.2999999999999998</v>
      </c>
      <c r="H80" s="163">
        <v>0.4</v>
      </c>
      <c r="I80" s="161">
        <v>11.7</v>
      </c>
      <c r="J80" s="161">
        <v>59.8</v>
      </c>
      <c r="K80" s="166" t="s">
        <v>60</v>
      </c>
      <c r="L80" s="41"/>
    </row>
    <row r="81" spans="1:12" ht="15" x14ac:dyDescent="0.25">
      <c r="A81" s="23"/>
      <c r="B81" s="15"/>
      <c r="C81" s="11"/>
      <c r="D81" s="6"/>
      <c r="E81" s="138" t="s">
        <v>55</v>
      </c>
      <c r="F81" s="135">
        <v>20</v>
      </c>
      <c r="G81" s="135">
        <v>0.7</v>
      </c>
      <c r="H81" s="164">
        <v>0.5</v>
      </c>
      <c r="I81" s="161">
        <v>1</v>
      </c>
      <c r="J81" s="161">
        <v>12.5</v>
      </c>
      <c r="K81" s="167" t="s">
        <v>61</v>
      </c>
      <c r="L81" s="41"/>
    </row>
    <row r="82" spans="1:12" ht="15" x14ac:dyDescent="0.25">
      <c r="A82" s="23"/>
      <c r="B82" s="15"/>
      <c r="C82" s="11"/>
      <c r="D82" s="6"/>
      <c r="E82" s="40"/>
      <c r="F82" s="41"/>
      <c r="G82" s="41"/>
      <c r="H82" s="41"/>
      <c r="I82" s="169"/>
      <c r="J82" s="169"/>
      <c r="K82" s="42"/>
      <c r="L82" s="41"/>
    </row>
    <row r="83" spans="1:12" ht="15" x14ac:dyDescent="0.25">
      <c r="A83" s="23"/>
      <c r="B83" s="15"/>
      <c r="C83" s="11"/>
      <c r="D83" s="18" t="s">
        <v>33</v>
      </c>
      <c r="E83" s="40"/>
      <c r="F83" s="41"/>
      <c r="G83" s="41"/>
      <c r="H83" s="41"/>
      <c r="I83" s="41"/>
      <c r="J83" s="41"/>
      <c r="K83" s="42"/>
      <c r="L83" s="41"/>
    </row>
    <row r="84" spans="1:12" ht="15.75" thickBot="1" x14ac:dyDescent="0.3">
      <c r="A84" s="24"/>
      <c r="B84" s="17"/>
      <c r="C84" s="8"/>
      <c r="D84" s="50"/>
      <c r="E84" s="9"/>
      <c r="F84" s="68">
        <f>SUM(F74:F82)</f>
        <v>800</v>
      </c>
      <c r="G84" s="68">
        <f>SUM(G74:G82)</f>
        <v>33.4</v>
      </c>
      <c r="H84" s="68">
        <f>SUM(H74:H81)</f>
        <v>11.340000000000002</v>
      </c>
      <c r="I84" s="68">
        <f>SUM(I74:I81)</f>
        <v>110.4</v>
      </c>
      <c r="J84" s="68">
        <f>SUM(J74:J81)</f>
        <v>704.69999999999993</v>
      </c>
      <c r="K84" s="25"/>
      <c r="L84" s="19">
        <f t="shared" ref="L84" si="24">SUM(L75:L83)</f>
        <v>0</v>
      </c>
    </row>
    <row r="85" spans="1:12" ht="15.75" customHeight="1" thickBot="1" x14ac:dyDescent="0.3">
      <c r="A85" s="29">
        <f>A66</f>
        <v>1</v>
      </c>
      <c r="B85" s="30">
        <f>B66</f>
        <v>4</v>
      </c>
      <c r="C85" s="49" t="s">
        <v>4</v>
      </c>
      <c r="D85" s="5"/>
      <c r="E85" s="31"/>
      <c r="F85" s="32">
        <f>F73+F84</f>
        <v>1320</v>
      </c>
      <c r="G85" s="32">
        <f t="shared" ref="G85" si="25">G73+G84</f>
        <v>56.2</v>
      </c>
      <c r="H85" s="32">
        <f t="shared" ref="H85" si="26">H73+H84</f>
        <v>21.94</v>
      </c>
      <c r="I85" s="32">
        <f t="shared" ref="I85" si="27">I73+I84</f>
        <v>174.2</v>
      </c>
      <c r="J85" s="32">
        <f t="shared" ref="J85:L85" si="28">J73+J84</f>
        <v>1147.0999999999999</v>
      </c>
      <c r="K85" s="32"/>
      <c r="L85" s="32">
        <f t="shared" si="28"/>
        <v>0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145" t="s">
        <v>72</v>
      </c>
      <c r="F86" s="139">
        <v>100</v>
      </c>
      <c r="G86" s="139">
        <v>13</v>
      </c>
      <c r="H86" s="139">
        <v>4</v>
      </c>
      <c r="I86" s="140">
        <v>6</v>
      </c>
      <c r="J86" s="151">
        <v>112</v>
      </c>
      <c r="K86" s="149" t="s">
        <v>78</v>
      </c>
      <c r="L86" s="39"/>
    </row>
    <row r="87" spans="1:12" ht="15" x14ac:dyDescent="0.25">
      <c r="A87" s="23"/>
      <c r="B87" s="15"/>
      <c r="C87" s="11"/>
      <c r="D87" s="7" t="s">
        <v>22</v>
      </c>
      <c r="E87" s="146" t="s">
        <v>109</v>
      </c>
      <c r="F87" s="141">
        <v>200</v>
      </c>
      <c r="G87" s="141">
        <v>4</v>
      </c>
      <c r="H87" s="141">
        <v>3</v>
      </c>
      <c r="I87" s="142">
        <v>12</v>
      </c>
      <c r="J87" s="152">
        <v>86</v>
      </c>
      <c r="K87" s="148" t="s">
        <v>111</v>
      </c>
      <c r="L87" s="41"/>
    </row>
    <row r="88" spans="1:12" ht="15" x14ac:dyDescent="0.25">
      <c r="A88" s="23"/>
      <c r="B88" s="15"/>
      <c r="C88" s="11"/>
      <c r="D88" s="7" t="s">
        <v>23</v>
      </c>
      <c r="E88" s="146" t="s">
        <v>41</v>
      </c>
      <c r="F88" s="141">
        <v>30</v>
      </c>
      <c r="G88" s="141">
        <v>2</v>
      </c>
      <c r="H88" s="141">
        <v>0.4</v>
      </c>
      <c r="I88" s="142">
        <v>15</v>
      </c>
      <c r="J88" s="152">
        <v>70</v>
      </c>
      <c r="K88" s="148" t="s">
        <v>60</v>
      </c>
      <c r="L88" s="41"/>
    </row>
    <row r="89" spans="1:12" ht="15" x14ac:dyDescent="0.25">
      <c r="A89" s="23"/>
      <c r="B89" s="15"/>
      <c r="C89" s="11"/>
      <c r="D89" s="7"/>
      <c r="E89" s="146" t="s">
        <v>110</v>
      </c>
      <c r="F89" s="141">
        <v>150</v>
      </c>
      <c r="G89" s="141">
        <v>4.5</v>
      </c>
      <c r="H89" s="141">
        <v>6</v>
      </c>
      <c r="I89" s="142">
        <v>27</v>
      </c>
      <c r="J89" s="152">
        <v>173.7</v>
      </c>
      <c r="K89" s="148" t="s">
        <v>58</v>
      </c>
      <c r="L89" s="41"/>
    </row>
    <row r="90" spans="1:12" ht="15.75" thickBot="1" x14ac:dyDescent="0.3">
      <c r="A90" s="23"/>
      <c r="B90" s="15"/>
      <c r="C90" s="11"/>
      <c r="D90" s="6"/>
      <c r="E90" s="147" t="s">
        <v>75</v>
      </c>
      <c r="F90" s="143">
        <v>20</v>
      </c>
      <c r="G90" s="143">
        <v>1</v>
      </c>
      <c r="H90" s="143">
        <v>2</v>
      </c>
      <c r="I90" s="144">
        <v>2</v>
      </c>
      <c r="J90" s="154">
        <v>24</v>
      </c>
      <c r="K90" s="150" t="s">
        <v>60</v>
      </c>
      <c r="L90" s="41"/>
    </row>
    <row r="91" spans="1:12" ht="15" x14ac:dyDescent="0.25">
      <c r="A91" s="23"/>
      <c r="B91" s="15"/>
      <c r="C91" s="11"/>
      <c r="D91" s="6"/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18"/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4"/>
      <c r="B93" s="17"/>
      <c r="C93" s="8"/>
      <c r="D93" s="7" t="s">
        <v>33</v>
      </c>
      <c r="E93" s="9"/>
      <c r="F93" s="19">
        <f>SUM(F86:F92)</f>
        <v>500</v>
      </c>
      <c r="G93" s="19">
        <f>SUM(G86:G92)</f>
        <v>24.5</v>
      </c>
      <c r="H93" s="19">
        <f t="shared" ref="H93" si="29">SUM(H86:H92)</f>
        <v>15.4</v>
      </c>
      <c r="I93" s="19">
        <f t="shared" ref="I93" si="30">SUM(I86:I92)</f>
        <v>62</v>
      </c>
      <c r="J93" s="19">
        <f>SUM(J86:J92)</f>
        <v>465.7</v>
      </c>
      <c r="K93" s="25"/>
      <c r="L93" s="19">
        <f t="shared" ref="L93" si="31">SUM(L86:L92)</f>
        <v>0</v>
      </c>
    </row>
    <row r="94" spans="1:12" ht="15" x14ac:dyDescent="0.25">
      <c r="A94" s="23"/>
      <c r="B94" s="15"/>
      <c r="C94" s="11"/>
      <c r="D94" s="7" t="s">
        <v>26</v>
      </c>
      <c r="E94" s="158" t="s">
        <v>65</v>
      </c>
      <c r="F94" s="155">
        <v>60</v>
      </c>
      <c r="G94" s="155">
        <v>0.7</v>
      </c>
      <c r="H94" s="155">
        <v>0.1</v>
      </c>
      <c r="I94" s="156">
        <v>5.2</v>
      </c>
      <c r="J94" s="155">
        <v>25</v>
      </c>
      <c r="K94" s="160" t="s">
        <v>69</v>
      </c>
      <c r="L94" s="19"/>
    </row>
    <row r="95" spans="1:12" ht="15" x14ac:dyDescent="0.25">
      <c r="A95" s="26">
        <f>A86</f>
        <v>1</v>
      </c>
      <c r="B95" s="13">
        <f>B86</f>
        <v>5</v>
      </c>
      <c r="C95" s="10" t="s">
        <v>25</v>
      </c>
      <c r="D95" s="7" t="s">
        <v>27</v>
      </c>
      <c r="E95" s="157" t="s">
        <v>112</v>
      </c>
      <c r="F95" s="152">
        <v>200</v>
      </c>
      <c r="G95" s="152">
        <v>5</v>
      </c>
      <c r="H95" s="152">
        <v>6</v>
      </c>
      <c r="I95" s="153">
        <v>6</v>
      </c>
      <c r="J95" s="152">
        <v>92</v>
      </c>
      <c r="K95" s="159" t="s">
        <v>116</v>
      </c>
      <c r="L95" s="41"/>
    </row>
    <row r="96" spans="1:12" ht="15" x14ac:dyDescent="0.25">
      <c r="A96" s="23"/>
      <c r="B96" s="15"/>
      <c r="C96" s="11"/>
      <c r="D96" s="7" t="s">
        <v>28</v>
      </c>
      <c r="E96" s="157" t="s">
        <v>113</v>
      </c>
      <c r="F96" s="152">
        <v>80</v>
      </c>
      <c r="G96" s="152">
        <v>12</v>
      </c>
      <c r="H96" s="152">
        <v>12</v>
      </c>
      <c r="I96" s="153">
        <v>2</v>
      </c>
      <c r="J96" s="152">
        <v>167</v>
      </c>
      <c r="K96" s="159" t="s">
        <v>117</v>
      </c>
      <c r="L96" s="41"/>
    </row>
    <row r="97" spans="1:12" ht="15" x14ac:dyDescent="0.25">
      <c r="A97" s="23"/>
      <c r="B97" s="15"/>
      <c r="C97" s="11"/>
      <c r="D97" s="7" t="s">
        <v>29</v>
      </c>
      <c r="E97" s="157" t="s">
        <v>114</v>
      </c>
      <c r="F97" s="152">
        <v>150</v>
      </c>
      <c r="G97" s="152">
        <v>5.4</v>
      </c>
      <c r="H97" s="152">
        <v>4.9000000000000004</v>
      </c>
      <c r="I97" s="153">
        <v>32.799999999999997</v>
      </c>
      <c r="J97" s="152">
        <v>196.8</v>
      </c>
      <c r="K97" s="159" t="s">
        <v>118</v>
      </c>
      <c r="L97" s="41"/>
    </row>
    <row r="98" spans="1:12" ht="15" x14ac:dyDescent="0.25">
      <c r="A98" s="23"/>
      <c r="B98" s="15"/>
      <c r="C98" s="11"/>
      <c r="D98" s="7" t="s">
        <v>30</v>
      </c>
      <c r="E98" s="157" t="s">
        <v>115</v>
      </c>
      <c r="F98" s="152">
        <v>200</v>
      </c>
      <c r="G98" s="152">
        <v>0.15</v>
      </c>
      <c r="H98" s="152">
        <v>0.14000000000000001</v>
      </c>
      <c r="I98" s="153">
        <v>8.4</v>
      </c>
      <c r="J98" s="152">
        <v>35.4</v>
      </c>
      <c r="K98" s="159" t="s">
        <v>119</v>
      </c>
      <c r="L98" s="41"/>
    </row>
    <row r="99" spans="1:12" ht="15" x14ac:dyDescent="0.25">
      <c r="A99" s="23"/>
      <c r="B99" s="15"/>
      <c r="C99" s="11"/>
      <c r="D99" s="7" t="s">
        <v>31</v>
      </c>
      <c r="E99" s="157" t="s">
        <v>41</v>
      </c>
      <c r="F99" s="152">
        <v>60</v>
      </c>
      <c r="G99" s="152">
        <v>4.5999999999999996</v>
      </c>
      <c r="H99" s="152">
        <v>0.5</v>
      </c>
      <c r="I99" s="153">
        <v>29.5</v>
      </c>
      <c r="J99" s="152">
        <v>140.6</v>
      </c>
      <c r="K99" s="159" t="s">
        <v>60</v>
      </c>
      <c r="L99" s="41"/>
    </row>
    <row r="100" spans="1:12" ht="15" x14ac:dyDescent="0.25">
      <c r="A100" s="23"/>
      <c r="B100" s="15"/>
      <c r="C100" s="11"/>
      <c r="D100" s="7" t="s">
        <v>32</v>
      </c>
      <c r="E100" s="157" t="s">
        <v>54</v>
      </c>
      <c r="F100" s="152">
        <v>30</v>
      </c>
      <c r="G100" s="152">
        <v>2</v>
      </c>
      <c r="H100" s="152">
        <v>0.2</v>
      </c>
      <c r="I100" s="153">
        <v>10</v>
      </c>
      <c r="J100" s="152">
        <v>51.2</v>
      </c>
      <c r="K100" s="159" t="s">
        <v>60</v>
      </c>
      <c r="L100" s="41"/>
    </row>
    <row r="101" spans="1:12" ht="15" x14ac:dyDescent="0.25">
      <c r="A101" s="23"/>
      <c r="B101" s="15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18" t="s">
        <v>33</v>
      </c>
      <c r="E103" s="40"/>
      <c r="F103" s="41"/>
      <c r="G103" s="41"/>
      <c r="H103" s="41"/>
      <c r="I103" s="41"/>
      <c r="J103" s="41"/>
      <c r="K103" s="42"/>
      <c r="L103" s="41"/>
    </row>
    <row r="104" spans="1:12" ht="15.75" thickBot="1" x14ac:dyDescent="0.3">
      <c r="A104" s="24"/>
      <c r="B104" s="17"/>
      <c r="C104" s="8"/>
      <c r="D104" s="50"/>
      <c r="E104" s="9"/>
      <c r="F104" s="68">
        <f>SUM(F94:F101)</f>
        <v>780</v>
      </c>
      <c r="G104" s="68">
        <f>SUM(G94:G101)</f>
        <v>29.85</v>
      </c>
      <c r="H104" s="68">
        <f>SUM(H94:H101)</f>
        <v>23.84</v>
      </c>
      <c r="I104" s="68">
        <f>SUM(I94:I101)</f>
        <v>93.9</v>
      </c>
      <c r="J104" s="68">
        <f>SUM(J94:J102)</f>
        <v>708.00000000000011</v>
      </c>
      <c r="K104" s="25"/>
      <c r="L104" s="19">
        <f t="shared" ref="L104" si="32">SUM(L95:L103)</f>
        <v>0</v>
      </c>
    </row>
    <row r="105" spans="1:12" ht="15.75" customHeight="1" thickBot="1" x14ac:dyDescent="0.3">
      <c r="A105" s="29">
        <f>A86</f>
        <v>1</v>
      </c>
      <c r="B105" s="30">
        <f>B86</f>
        <v>5</v>
      </c>
      <c r="C105" s="49" t="s">
        <v>4</v>
      </c>
      <c r="D105" s="5"/>
      <c r="E105" s="31"/>
      <c r="F105" s="32">
        <f>F93+F104</f>
        <v>1280</v>
      </c>
      <c r="G105" s="32">
        <f t="shared" ref="G105" si="33">G93+G104</f>
        <v>54.35</v>
      </c>
      <c r="H105" s="32">
        <f t="shared" ref="H105" si="34">H93+H104</f>
        <v>39.24</v>
      </c>
      <c r="I105" s="32">
        <f t="shared" ref="I105" si="35">I93+I104</f>
        <v>155.9</v>
      </c>
      <c r="J105" s="32">
        <f t="shared" ref="J105:L105" si="36">J93+J104</f>
        <v>1173.7</v>
      </c>
      <c r="K105" s="32"/>
      <c r="L105" s="32">
        <f t="shared" si="36"/>
        <v>0</v>
      </c>
    </row>
    <row r="106" spans="1:12" ht="15.75" thickBot="1" x14ac:dyDescent="0.3">
      <c r="A106" s="20">
        <v>2</v>
      </c>
      <c r="B106" s="21">
        <v>1</v>
      </c>
      <c r="C106" s="22" t="s">
        <v>20</v>
      </c>
      <c r="D106" s="5" t="s">
        <v>21</v>
      </c>
      <c r="E106" s="179" t="s">
        <v>120</v>
      </c>
      <c r="F106" s="173">
        <v>200</v>
      </c>
      <c r="G106" s="173">
        <v>274.89999999999998</v>
      </c>
      <c r="H106" s="173">
        <v>8.3000000000000007</v>
      </c>
      <c r="I106" s="173">
        <v>10.199999999999999</v>
      </c>
      <c r="J106" s="174">
        <v>37.6</v>
      </c>
      <c r="L106" s="39"/>
    </row>
    <row r="107" spans="1:12" ht="15" x14ac:dyDescent="0.25">
      <c r="A107" s="23"/>
      <c r="B107" s="15"/>
      <c r="C107" s="11"/>
      <c r="D107" s="7" t="s">
        <v>22</v>
      </c>
      <c r="E107" s="180" t="s">
        <v>63</v>
      </c>
      <c r="F107" s="175">
        <v>200</v>
      </c>
      <c r="G107" s="175">
        <v>4.7</v>
      </c>
      <c r="H107" s="175">
        <v>3.5</v>
      </c>
      <c r="I107" s="176">
        <v>12.5</v>
      </c>
      <c r="J107" s="175">
        <v>100.4</v>
      </c>
      <c r="K107" s="189" t="s">
        <v>124</v>
      </c>
      <c r="L107" s="41"/>
    </row>
    <row r="108" spans="1:12" ht="15" x14ac:dyDescent="0.25">
      <c r="A108" s="23"/>
      <c r="B108" s="15"/>
      <c r="C108" s="11"/>
      <c r="D108" s="7" t="s">
        <v>23</v>
      </c>
      <c r="E108" s="180" t="s">
        <v>41</v>
      </c>
      <c r="F108" s="175">
        <v>45</v>
      </c>
      <c r="G108" s="175">
        <v>3.4</v>
      </c>
      <c r="H108" s="175">
        <v>0.4</v>
      </c>
      <c r="I108" s="176">
        <v>22.1</v>
      </c>
      <c r="J108" s="175">
        <v>105.5</v>
      </c>
      <c r="K108" s="188" t="s">
        <v>67</v>
      </c>
      <c r="L108" s="41"/>
    </row>
    <row r="109" spans="1:12" ht="15" x14ac:dyDescent="0.25">
      <c r="A109" s="23"/>
      <c r="B109" s="15"/>
      <c r="C109" s="11"/>
      <c r="D109" s="7"/>
      <c r="E109" s="180" t="s">
        <v>54</v>
      </c>
      <c r="F109" s="175">
        <v>25</v>
      </c>
      <c r="G109" s="175">
        <v>1.7</v>
      </c>
      <c r="H109" s="175">
        <v>0.14000000000000001</v>
      </c>
      <c r="I109" s="176">
        <v>8.4</v>
      </c>
      <c r="J109" s="175">
        <v>42.7</v>
      </c>
      <c r="K109" s="188" t="s">
        <v>60</v>
      </c>
      <c r="L109" s="41"/>
    </row>
    <row r="110" spans="1:12" ht="15.75" thickBot="1" x14ac:dyDescent="0.3">
      <c r="A110" s="23"/>
      <c r="B110" s="15"/>
      <c r="C110" s="11"/>
      <c r="D110" s="7" t="s">
        <v>24</v>
      </c>
      <c r="E110" s="181" t="s">
        <v>43</v>
      </c>
      <c r="F110" s="177">
        <v>140</v>
      </c>
      <c r="G110" s="177">
        <v>1.1000000000000001</v>
      </c>
      <c r="H110" s="177">
        <v>0.3</v>
      </c>
      <c r="I110" s="178">
        <v>10.5</v>
      </c>
      <c r="J110" s="177">
        <v>49</v>
      </c>
      <c r="K110" s="188" t="s">
        <v>60</v>
      </c>
      <c r="L110" s="41"/>
    </row>
    <row r="111" spans="1:12" ht="15.75" thickBot="1" x14ac:dyDescent="0.3">
      <c r="A111" s="23"/>
      <c r="B111" s="15"/>
      <c r="C111" s="11"/>
      <c r="D111" s="6"/>
      <c r="E111" s="40"/>
      <c r="F111" s="41"/>
      <c r="G111" s="41"/>
      <c r="H111" s="41"/>
      <c r="I111" s="41"/>
      <c r="J111" s="41"/>
      <c r="K111" s="190"/>
      <c r="L111" s="41"/>
    </row>
    <row r="112" spans="1:12" ht="15" x14ac:dyDescent="0.25">
      <c r="A112" s="23"/>
      <c r="B112" s="15"/>
      <c r="C112" s="11"/>
      <c r="D112" s="18" t="s">
        <v>33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4"/>
      <c r="B113" s="17"/>
      <c r="C113" s="8"/>
      <c r="D113" s="7"/>
      <c r="E113" s="9"/>
      <c r="F113" s="19">
        <f>SUM(F106:F112)</f>
        <v>610</v>
      </c>
      <c r="G113" s="19">
        <f>SUM(G106:G112)</f>
        <v>285.79999999999995</v>
      </c>
      <c r="H113" s="19">
        <f t="shared" ref="G113:J113" si="37">SUM(H106:H112)</f>
        <v>12.640000000000002</v>
      </c>
      <c r="I113" s="19">
        <f t="shared" si="37"/>
        <v>63.699999999999996</v>
      </c>
      <c r="J113" s="19">
        <f t="shared" si="37"/>
        <v>335.2</v>
      </c>
      <c r="K113" s="25"/>
      <c r="L113" s="19">
        <f t="shared" ref="L113" si="38">SUM(L106:L112)</f>
        <v>0</v>
      </c>
    </row>
    <row r="114" spans="1:12" ht="15" x14ac:dyDescent="0.25">
      <c r="A114" s="23"/>
      <c r="B114" s="15"/>
      <c r="C114" s="11"/>
      <c r="D114" s="7" t="s">
        <v>26</v>
      </c>
      <c r="E114" s="187" t="s">
        <v>121</v>
      </c>
      <c r="F114" s="184">
        <v>60</v>
      </c>
      <c r="G114" s="184">
        <v>0.66</v>
      </c>
      <c r="H114" s="184">
        <v>6.1</v>
      </c>
      <c r="I114" s="185">
        <v>5.8</v>
      </c>
      <c r="J114" s="184">
        <v>81.5</v>
      </c>
      <c r="K114" s="192" t="s">
        <v>125</v>
      </c>
      <c r="L114" s="19"/>
    </row>
    <row r="115" spans="1:12" ht="15" x14ac:dyDescent="0.25">
      <c r="A115" s="26">
        <f>A106</f>
        <v>2</v>
      </c>
      <c r="B115" s="13">
        <f>B106</f>
        <v>1</v>
      </c>
      <c r="C115" s="10" t="s">
        <v>25</v>
      </c>
      <c r="D115" s="7" t="s">
        <v>27</v>
      </c>
      <c r="E115" s="186" t="s">
        <v>122</v>
      </c>
      <c r="F115" s="182">
        <v>200</v>
      </c>
      <c r="G115" s="182">
        <v>4.74</v>
      </c>
      <c r="H115" s="182">
        <v>5.8</v>
      </c>
      <c r="I115" s="183">
        <v>13.6</v>
      </c>
      <c r="J115" s="182">
        <v>125.5</v>
      </c>
      <c r="K115" s="191" t="s">
        <v>126</v>
      </c>
      <c r="L115" s="41"/>
    </row>
    <row r="116" spans="1:12" ht="15" x14ac:dyDescent="0.25">
      <c r="A116" s="23"/>
      <c r="B116" s="15"/>
      <c r="C116" s="11"/>
      <c r="D116" s="7" t="s">
        <v>28</v>
      </c>
      <c r="E116" s="186" t="s">
        <v>123</v>
      </c>
      <c r="F116" s="182">
        <v>200</v>
      </c>
      <c r="G116" s="182">
        <v>15.3</v>
      </c>
      <c r="H116" s="182">
        <v>14.7</v>
      </c>
      <c r="I116" s="183">
        <v>38.6</v>
      </c>
      <c r="J116" s="182">
        <v>348.2</v>
      </c>
      <c r="K116" s="191" t="s">
        <v>127</v>
      </c>
      <c r="L116" s="41"/>
    </row>
    <row r="117" spans="1:12" ht="15" x14ac:dyDescent="0.25">
      <c r="A117" s="23"/>
      <c r="B117" s="15"/>
      <c r="C117" s="11"/>
      <c r="D117" s="7" t="s">
        <v>29</v>
      </c>
      <c r="E117" s="186"/>
      <c r="F117" s="182"/>
      <c r="G117" s="182"/>
      <c r="H117" s="182"/>
      <c r="I117" s="183"/>
      <c r="J117" s="182"/>
      <c r="K117" s="191"/>
      <c r="L117" s="41"/>
    </row>
    <row r="118" spans="1:12" ht="15" x14ac:dyDescent="0.25">
      <c r="A118" s="23"/>
      <c r="B118" s="15"/>
      <c r="C118" s="11"/>
      <c r="D118" s="7" t="s">
        <v>30</v>
      </c>
      <c r="E118" s="186" t="s">
        <v>93</v>
      </c>
      <c r="F118" s="182">
        <v>200</v>
      </c>
      <c r="G118" s="182">
        <v>1</v>
      </c>
      <c r="H118" s="182">
        <v>0.1</v>
      </c>
      <c r="I118" s="183">
        <v>15.7</v>
      </c>
      <c r="J118" s="182">
        <v>66.900000000000006</v>
      </c>
      <c r="K118" s="191" t="s">
        <v>98</v>
      </c>
      <c r="L118" s="41"/>
    </row>
    <row r="119" spans="1:12" ht="15" x14ac:dyDescent="0.25">
      <c r="A119" s="23"/>
      <c r="B119" s="15"/>
      <c r="C119" s="11"/>
      <c r="D119" s="7" t="s">
        <v>31</v>
      </c>
      <c r="E119" s="186" t="s">
        <v>41</v>
      </c>
      <c r="F119" s="182">
        <v>30</v>
      </c>
      <c r="G119" s="182">
        <v>2.2999999999999998</v>
      </c>
      <c r="H119" s="182">
        <v>0.2</v>
      </c>
      <c r="I119" s="183">
        <v>14.8</v>
      </c>
      <c r="J119" s="182">
        <v>70.3</v>
      </c>
      <c r="K119" s="191" t="s">
        <v>60</v>
      </c>
      <c r="L119" s="41"/>
    </row>
    <row r="120" spans="1:12" ht="15" x14ac:dyDescent="0.25">
      <c r="A120" s="23"/>
      <c r="B120" s="15"/>
      <c r="C120" s="11"/>
      <c r="D120" s="7" t="s">
        <v>32</v>
      </c>
      <c r="E120" s="186" t="s">
        <v>54</v>
      </c>
      <c r="F120" s="182">
        <v>15</v>
      </c>
      <c r="G120" s="182">
        <v>1</v>
      </c>
      <c r="H120" s="182">
        <v>0.2</v>
      </c>
      <c r="I120" s="183">
        <v>5</v>
      </c>
      <c r="J120" s="182">
        <v>25.6</v>
      </c>
      <c r="K120" s="191" t="s">
        <v>60</v>
      </c>
      <c r="L120" s="41"/>
    </row>
    <row r="121" spans="1:12" ht="15" x14ac:dyDescent="0.25">
      <c r="A121" s="23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3"/>
      <c r="B123" s="15"/>
      <c r="C123" s="11"/>
      <c r="D123" s="18" t="s">
        <v>33</v>
      </c>
      <c r="E123" s="40"/>
      <c r="F123" s="41"/>
      <c r="G123" s="41"/>
      <c r="H123" s="41"/>
      <c r="I123" s="41"/>
      <c r="J123" s="41"/>
      <c r="K123" s="42"/>
      <c r="L123" s="41"/>
    </row>
    <row r="124" spans="1:12" ht="15.75" thickBot="1" x14ac:dyDescent="0.3">
      <c r="A124" s="24"/>
      <c r="B124" s="17"/>
      <c r="C124" s="8"/>
      <c r="D124" s="50"/>
      <c r="E124" s="9"/>
      <c r="F124" s="68">
        <f>SUM(F114:F121)</f>
        <v>705</v>
      </c>
      <c r="G124" s="68">
        <f>SUM(G114:G122)</f>
        <v>25.000000000000004</v>
      </c>
      <c r="H124" s="68">
        <f>SUM(H114:H122)</f>
        <v>27.099999999999998</v>
      </c>
      <c r="I124" s="68">
        <f>SUM(I114:I121)</f>
        <v>93.5</v>
      </c>
      <c r="J124" s="68">
        <f>SUM(J114:J122)</f>
        <v>718</v>
      </c>
      <c r="K124" s="25"/>
      <c r="L124" s="19">
        <f t="shared" ref="L124" si="39">SUM(L115:L123)</f>
        <v>0</v>
      </c>
    </row>
    <row r="125" spans="1:12" ht="15" customHeight="1" thickBot="1" x14ac:dyDescent="0.3">
      <c r="A125" s="29">
        <f>A106</f>
        <v>2</v>
      </c>
      <c r="B125" s="30">
        <f>B106</f>
        <v>1</v>
      </c>
      <c r="C125" s="49" t="s">
        <v>4</v>
      </c>
      <c r="D125" s="5"/>
      <c r="E125" s="31"/>
      <c r="F125" s="32">
        <f>F113+F124</f>
        <v>1315</v>
      </c>
      <c r="G125" s="32">
        <f t="shared" ref="G125" si="40">G113+G124</f>
        <v>310.79999999999995</v>
      </c>
      <c r="H125" s="32">
        <f t="shared" ref="H125" si="41">H113+H124</f>
        <v>39.74</v>
      </c>
      <c r="I125" s="32">
        <f t="shared" ref="I125" si="42">I113+I124</f>
        <v>157.19999999999999</v>
      </c>
      <c r="J125" s="32">
        <f t="shared" ref="J125:L125" si="43">J113+J124</f>
        <v>1053.2</v>
      </c>
      <c r="K125" s="32"/>
      <c r="L125" s="32">
        <f t="shared" si="43"/>
        <v>0</v>
      </c>
    </row>
    <row r="126" spans="1:12" ht="15" x14ac:dyDescent="0.25">
      <c r="A126" s="14">
        <v>2</v>
      </c>
      <c r="B126" s="15">
        <v>2</v>
      </c>
      <c r="C126" s="22" t="s">
        <v>20</v>
      </c>
      <c r="D126" s="5" t="s">
        <v>21</v>
      </c>
      <c r="E126" s="199" t="s">
        <v>62</v>
      </c>
      <c r="F126" s="193">
        <v>100</v>
      </c>
      <c r="G126" s="193">
        <v>14.1</v>
      </c>
      <c r="H126" s="193">
        <v>5.8</v>
      </c>
      <c r="I126" s="194">
        <v>4.4000000000000004</v>
      </c>
      <c r="J126" s="193">
        <v>126.4</v>
      </c>
      <c r="K126" s="212" t="s">
        <v>66</v>
      </c>
      <c r="L126" s="39"/>
    </row>
    <row r="127" spans="1:12" ht="15" x14ac:dyDescent="0.25">
      <c r="A127" s="14"/>
      <c r="B127" s="15"/>
      <c r="C127" s="11"/>
      <c r="D127" s="7" t="s">
        <v>22</v>
      </c>
      <c r="E127" s="200" t="s">
        <v>128</v>
      </c>
      <c r="F127" s="195">
        <v>200</v>
      </c>
      <c r="G127" s="195">
        <v>0.3</v>
      </c>
      <c r="H127" s="195">
        <v>0</v>
      </c>
      <c r="I127" s="196">
        <v>6.7</v>
      </c>
      <c r="J127" s="195">
        <v>27.9</v>
      </c>
      <c r="K127" s="211" t="s">
        <v>134</v>
      </c>
      <c r="L127" s="41"/>
    </row>
    <row r="128" spans="1:12" ht="15" x14ac:dyDescent="0.25">
      <c r="A128" s="14"/>
      <c r="B128" s="15"/>
      <c r="C128" s="11"/>
      <c r="D128" s="7" t="s">
        <v>23</v>
      </c>
      <c r="E128" s="200" t="s">
        <v>41</v>
      </c>
      <c r="F128" s="195">
        <v>45</v>
      </c>
      <c r="G128" s="195">
        <v>3.4</v>
      </c>
      <c r="H128" s="195">
        <v>0.4</v>
      </c>
      <c r="I128" s="196">
        <v>22.1</v>
      </c>
      <c r="J128" s="195">
        <v>105.5</v>
      </c>
      <c r="K128" s="211" t="s">
        <v>60</v>
      </c>
      <c r="L128" s="41"/>
    </row>
    <row r="129" spans="1:12" ht="15" x14ac:dyDescent="0.25">
      <c r="A129" s="14"/>
      <c r="B129" s="15"/>
      <c r="C129" s="11"/>
      <c r="D129" s="7"/>
      <c r="E129" s="200" t="s">
        <v>129</v>
      </c>
      <c r="F129" s="195">
        <v>150</v>
      </c>
      <c r="G129" s="195">
        <v>4.7</v>
      </c>
      <c r="H129" s="195">
        <v>6.1</v>
      </c>
      <c r="I129" s="196">
        <v>26.5</v>
      </c>
      <c r="J129" s="195">
        <v>180.8</v>
      </c>
      <c r="K129" s="211" t="s">
        <v>135</v>
      </c>
      <c r="L129" s="41"/>
    </row>
    <row r="130" spans="1:12" ht="15.75" thickBot="1" x14ac:dyDescent="0.3">
      <c r="A130" s="14"/>
      <c r="B130" s="15"/>
      <c r="C130" s="11"/>
      <c r="D130" s="6"/>
      <c r="E130" s="201" t="s">
        <v>48</v>
      </c>
      <c r="F130" s="197">
        <v>60</v>
      </c>
      <c r="G130" s="197">
        <v>0.7</v>
      </c>
      <c r="H130" s="197">
        <v>0.1</v>
      </c>
      <c r="I130" s="198">
        <v>2.2999999999999998</v>
      </c>
      <c r="J130" s="197">
        <v>12.8</v>
      </c>
      <c r="K130" s="213" t="s">
        <v>49</v>
      </c>
      <c r="L130" s="41"/>
    </row>
    <row r="131" spans="1:12" ht="15" x14ac:dyDescent="0.25">
      <c r="A131" s="14"/>
      <c r="B131" s="15"/>
      <c r="C131" s="11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18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6"/>
      <c r="B133" s="17"/>
      <c r="C133" s="8"/>
      <c r="D133" s="18" t="s">
        <v>33</v>
      </c>
      <c r="E133" s="9"/>
      <c r="F133" s="19">
        <f>SUM(F126:F132)</f>
        <v>555</v>
      </c>
      <c r="G133" s="19">
        <f>SUM(G126:G132)</f>
        <v>23.2</v>
      </c>
      <c r="H133" s="19">
        <f t="shared" ref="G133:J133" si="44">SUM(H126:H132)</f>
        <v>12.4</v>
      </c>
      <c r="I133" s="19">
        <f t="shared" si="44"/>
        <v>62</v>
      </c>
      <c r="J133" s="19">
        <f>SUM(J126:J132)</f>
        <v>453.40000000000003</v>
      </c>
      <c r="K133" s="25"/>
      <c r="L133" s="19">
        <f t="shared" ref="L133" si="45">SUM(L126:L132)</f>
        <v>0</v>
      </c>
    </row>
    <row r="134" spans="1:12" ht="15" x14ac:dyDescent="0.25">
      <c r="A134" s="14"/>
      <c r="B134" s="15"/>
      <c r="C134" s="11"/>
      <c r="D134" s="7" t="s">
        <v>26</v>
      </c>
      <c r="E134" s="209" t="s">
        <v>130</v>
      </c>
      <c r="F134" s="204">
        <v>60</v>
      </c>
      <c r="G134" s="204">
        <v>0.5</v>
      </c>
      <c r="H134" s="204">
        <v>0.1</v>
      </c>
      <c r="I134" s="205">
        <v>1.5</v>
      </c>
      <c r="J134" s="204">
        <v>8.5</v>
      </c>
      <c r="K134" s="215" t="s">
        <v>136</v>
      </c>
      <c r="L134" s="19"/>
    </row>
    <row r="135" spans="1:12" ht="15" x14ac:dyDescent="0.25">
      <c r="A135" s="13">
        <f>A126</f>
        <v>2</v>
      </c>
      <c r="B135" s="13">
        <f>B126</f>
        <v>2</v>
      </c>
      <c r="C135" s="10" t="s">
        <v>25</v>
      </c>
      <c r="D135" s="7" t="s">
        <v>27</v>
      </c>
      <c r="E135" s="208" t="s">
        <v>131</v>
      </c>
      <c r="F135" s="202">
        <v>200</v>
      </c>
      <c r="G135" s="202">
        <v>5.0999999999999996</v>
      </c>
      <c r="H135" s="202">
        <v>5.8</v>
      </c>
      <c r="I135" s="203">
        <v>10.8</v>
      </c>
      <c r="J135" s="202">
        <v>115.6</v>
      </c>
      <c r="K135" s="214" t="s">
        <v>137</v>
      </c>
      <c r="L135" s="41"/>
    </row>
    <row r="136" spans="1:12" ht="15" x14ac:dyDescent="0.25">
      <c r="A136" s="14"/>
      <c r="B136" s="15"/>
      <c r="C136" s="11"/>
      <c r="D136" s="7" t="s">
        <v>28</v>
      </c>
      <c r="E136" s="208" t="s">
        <v>132</v>
      </c>
      <c r="F136" s="202">
        <v>75</v>
      </c>
      <c r="G136" s="202">
        <v>14.4</v>
      </c>
      <c r="H136" s="202">
        <v>3.2</v>
      </c>
      <c r="I136" s="203">
        <v>10.1</v>
      </c>
      <c r="J136" s="202">
        <v>126.4</v>
      </c>
      <c r="K136" s="214" t="s">
        <v>138</v>
      </c>
      <c r="L136" s="41"/>
    </row>
    <row r="137" spans="1:12" ht="15" x14ac:dyDescent="0.25">
      <c r="A137" s="14"/>
      <c r="B137" s="15"/>
      <c r="C137" s="11"/>
      <c r="D137" s="7" t="s">
        <v>29</v>
      </c>
      <c r="E137" s="208" t="s">
        <v>110</v>
      </c>
      <c r="F137" s="202">
        <v>150</v>
      </c>
      <c r="G137" s="202">
        <v>4.5</v>
      </c>
      <c r="H137" s="202">
        <v>5.5</v>
      </c>
      <c r="I137" s="203">
        <v>26.5</v>
      </c>
      <c r="J137" s="202">
        <v>173.7</v>
      </c>
      <c r="K137" s="214" t="s">
        <v>58</v>
      </c>
      <c r="L137" s="41"/>
    </row>
    <row r="138" spans="1:12" ht="15" x14ac:dyDescent="0.25">
      <c r="A138" s="14"/>
      <c r="B138" s="15"/>
      <c r="C138" s="11"/>
      <c r="D138" s="7" t="s">
        <v>30</v>
      </c>
      <c r="E138" s="208" t="s">
        <v>105</v>
      </c>
      <c r="F138" s="202">
        <v>200</v>
      </c>
      <c r="G138" s="202">
        <v>0.5</v>
      </c>
      <c r="H138" s="202">
        <v>0.04</v>
      </c>
      <c r="I138" s="203">
        <v>19.8</v>
      </c>
      <c r="J138" s="202">
        <v>81</v>
      </c>
      <c r="K138" s="214" t="s">
        <v>108</v>
      </c>
      <c r="L138" s="41"/>
    </row>
    <row r="139" spans="1:12" ht="15" x14ac:dyDescent="0.25">
      <c r="A139" s="14"/>
      <c r="B139" s="15"/>
      <c r="C139" s="11"/>
      <c r="D139" s="7" t="s">
        <v>31</v>
      </c>
      <c r="E139" s="208" t="s">
        <v>133</v>
      </c>
      <c r="F139" s="202">
        <v>60</v>
      </c>
      <c r="G139" s="202">
        <v>4.5999999999999996</v>
      </c>
      <c r="H139" s="202">
        <v>0.5</v>
      </c>
      <c r="I139" s="203">
        <v>29.5</v>
      </c>
      <c r="J139" s="202">
        <v>140.6</v>
      </c>
      <c r="K139" s="214" t="s">
        <v>60</v>
      </c>
      <c r="L139" s="41"/>
    </row>
    <row r="140" spans="1:12" ht="15" x14ac:dyDescent="0.25">
      <c r="A140" s="14"/>
      <c r="B140" s="15"/>
      <c r="C140" s="11"/>
      <c r="D140" s="7" t="s">
        <v>32</v>
      </c>
      <c r="E140" s="208" t="s">
        <v>54</v>
      </c>
      <c r="F140" s="202">
        <v>30</v>
      </c>
      <c r="G140" s="202">
        <v>2</v>
      </c>
      <c r="H140" s="202">
        <v>0.4</v>
      </c>
      <c r="I140" s="203">
        <v>10</v>
      </c>
      <c r="J140" s="202">
        <v>51.2</v>
      </c>
      <c r="K140" s="214" t="s">
        <v>60</v>
      </c>
      <c r="L140" s="41"/>
    </row>
    <row r="141" spans="1:12" ht="15" x14ac:dyDescent="0.25">
      <c r="A141" s="14"/>
      <c r="B141" s="15"/>
      <c r="C141" s="11"/>
      <c r="D141" s="6"/>
      <c r="E141" s="210" t="s">
        <v>75</v>
      </c>
      <c r="F141" s="206">
        <v>20</v>
      </c>
      <c r="G141" s="206">
        <v>0.7</v>
      </c>
      <c r="H141" s="206">
        <v>1.5</v>
      </c>
      <c r="I141" s="207">
        <v>1.9</v>
      </c>
      <c r="J141" s="206">
        <v>23.84</v>
      </c>
      <c r="K141" s="216" t="s">
        <v>81</v>
      </c>
      <c r="L141" s="41"/>
    </row>
    <row r="142" spans="1:12" ht="15" x14ac:dyDescent="0.25">
      <c r="A142" s="14"/>
      <c r="B142" s="15"/>
      <c r="C142" s="11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14"/>
      <c r="B143" s="15"/>
      <c r="C143" s="11"/>
      <c r="D143" s="18" t="s">
        <v>33</v>
      </c>
      <c r="E143" s="40"/>
      <c r="F143" s="41"/>
      <c r="G143" s="41"/>
      <c r="H143" s="41"/>
      <c r="I143" s="41"/>
      <c r="J143" s="41"/>
      <c r="K143" s="42"/>
      <c r="L143" s="41"/>
    </row>
    <row r="144" spans="1:12" ht="15.75" thickBot="1" x14ac:dyDescent="0.3">
      <c r="A144" s="16"/>
      <c r="B144" s="17"/>
      <c r="C144" s="8"/>
      <c r="D144" s="50"/>
      <c r="E144" s="9"/>
      <c r="F144" s="68">
        <f>SUM(F134:F141)</f>
        <v>795</v>
      </c>
      <c r="G144" s="68">
        <f>SUM(G134:G141)</f>
        <v>32.300000000000004</v>
      </c>
      <c r="H144" s="68">
        <f>SUM(H134:H143)</f>
        <v>17.04</v>
      </c>
      <c r="I144" s="68">
        <f>SUM(I134:I142)</f>
        <v>110.10000000000001</v>
      </c>
      <c r="J144" s="68">
        <f>SUM(J134:J142)</f>
        <v>720.84</v>
      </c>
      <c r="K144" s="25"/>
      <c r="L144" s="19">
        <f t="shared" ref="L144" si="46">SUM(L135:L143)</f>
        <v>0</v>
      </c>
    </row>
    <row r="145" spans="1:12" ht="15" customHeight="1" thickBot="1" x14ac:dyDescent="0.3">
      <c r="A145" s="33">
        <f>A126</f>
        <v>2</v>
      </c>
      <c r="B145" s="33">
        <f>B126</f>
        <v>2</v>
      </c>
      <c r="C145" s="49" t="s">
        <v>4</v>
      </c>
      <c r="D145" s="5"/>
      <c r="E145" s="31"/>
      <c r="F145" s="32">
        <f>F133+F144</f>
        <v>1350</v>
      </c>
      <c r="G145" s="32">
        <f t="shared" ref="G145" si="47">G133+G144</f>
        <v>55.5</v>
      </c>
      <c r="H145" s="32">
        <f t="shared" ref="H145" si="48">H133+H144</f>
        <v>29.439999999999998</v>
      </c>
      <c r="I145" s="32">
        <f t="shared" ref="I145" si="49">I133+I144</f>
        <v>172.10000000000002</v>
      </c>
      <c r="J145" s="32">
        <f t="shared" ref="J145:L145" si="50">J133+J144</f>
        <v>1174.24</v>
      </c>
      <c r="K145" s="32"/>
      <c r="L145" s="32">
        <f t="shared" si="50"/>
        <v>0</v>
      </c>
    </row>
    <row r="146" spans="1:12" ht="15" x14ac:dyDescent="0.25">
      <c r="A146" s="20">
        <v>2</v>
      </c>
      <c r="B146" s="21">
        <v>3</v>
      </c>
      <c r="C146" s="22" t="s">
        <v>20</v>
      </c>
      <c r="D146" s="5" t="s">
        <v>21</v>
      </c>
      <c r="E146" s="223" t="s">
        <v>139</v>
      </c>
      <c r="F146" s="217">
        <v>200</v>
      </c>
      <c r="G146" s="217">
        <v>7.1</v>
      </c>
      <c r="H146" s="217">
        <v>5.8</v>
      </c>
      <c r="I146" s="218">
        <v>26.6</v>
      </c>
      <c r="J146" s="217">
        <v>187.3</v>
      </c>
      <c r="K146" s="227" t="s">
        <v>140</v>
      </c>
      <c r="L146" s="39"/>
    </row>
    <row r="147" spans="1:12" ht="15" x14ac:dyDescent="0.25">
      <c r="A147" s="23"/>
      <c r="B147" s="15"/>
      <c r="C147" s="11"/>
      <c r="D147" s="7" t="s">
        <v>22</v>
      </c>
      <c r="E147" s="224" t="s">
        <v>109</v>
      </c>
      <c r="F147" s="219">
        <v>200</v>
      </c>
      <c r="G147" s="219">
        <v>3.8</v>
      </c>
      <c r="H147" s="219">
        <v>2.9</v>
      </c>
      <c r="I147" s="220">
        <v>11.3</v>
      </c>
      <c r="J147" s="219">
        <v>86</v>
      </c>
      <c r="K147" s="226" t="s">
        <v>111</v>
      </c>
      <c r="L147" s="41"/>
    </row>
    <row r="148" spans="1:12" ht="15" x14ac:dyDescent="0.25">
      <c r="A148" s="23"/>
      <c r="B148" s="15"/>
      <c r="C148" s="11"/>
      <c r="D148" s="7" t="s">
        <v>23</v>
      </c>
      <c r="E148" s="224" t="s">
        <v>41</v>
      </c>
      <c r="F148" s="219">
        <v>45</v>
      </c>
      <c r="G148" s="219">
        <v>3.4</v>
      </c>
      <c r="H148" s="219">
        <v>0.4</v>
      </c>
      <c r="I148" s="220">
        <v>22.1</v>
      </c>
      <c r="J148" s="219">
        <v>105.5</v>
      </c>
      <c r="K148" s="226" t="s">
        <v>60</v>
      </c>
      <c r="L148" s="41"/>
    </row>
    <row r="149" spans="1:12" ht="15.75" customHeight="1" x14ac:dyDescent="0.25">
      <c r="A149" s="23"/>
      <c r="B149" s="15"/>
      <c r="C149" s="11"/>
      <c r="D149" s="7"/>
      <c r="E149" s="224" t="s">
        <v>42</v>
      </c>
      <c r="F149" s="219">
        <v>15</v>
      </c>
      <c r="G149" s="219">
        <v>3.5</v>
      </c>
      <c r="H149" s="219">
        <v>4.4000000000000004</v>
      </c>
      <c r="I149" s="220">
        <v>0</v>
      </c>
      <c r="J149" s="219">
        <v>53.8</v>
      </c>
      <c r="K149" s="226" t="s">
        <v>46</v>
      </c>
      <c r="L149" s="41"/>
    </row>
    <row r="150" spans="1:12" ht="15.75" thickBot="1" x14ac:dyDescent="0.3">
      <c r="A150" s="23"/>
      <c r="B150" s="15"/>
      <c r="C150" s="11"/>
      <c r="D150" s="7" t="s">
        <v>24</v>
      </c>
      <c r="E150" s="225" t="s">
        <v>85</v>
      </c>
      <c r="F150" s="221">
        <v>120</v>
      </c>
      <c r="G150" s="221">
        <v>0.5</v>
      </c>
      <c r="H150" s="221">
        <v>0.5</v>
      </c>
      <c r="I150" s="222">
        <v>11.8</v>
      </c>
      <c r="J150" s="221">
        <v>53.3</v>
      </c>
      <c r="K150" s="228" t="s">
        <v>60</v>
      </c>
      <c r="L150" s="41"/>
    </row>
    <row r="151" spans="1:12" ht="15" x14ac:dyDescent="0.25">
      <c r="A151" s="23"/>
      <c r="B151" s="15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18"/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4"/>
      <c r="B153" s="17"/>
      <c r="C153" s="8"/>
      <c r="D153" s="7" t="s">
        <v>33</v>
      </c>
      <c r="E153" s="9"/>
      <c r="F153" s="19">
        <f>SUM(F146:F152)</f>
        <v>580</v>
      </c>
      <c r="G153" s="19">
        <f>SUM(G146:G152)</f>
        <v>18.299999999999997</v>
      </c>
      <c r="H153" s="19">
        <f t="shared" ref="G153:J153" si="51">SUM(H146:H152)</f>
        <v>14</v>
      </c>
      <c r="I153" s="19">
        <f t="shared" si="51"/>
        <v>71.800000000000011</v>
      </c>
      <c r="J153" s="19">
        <f>SUM(J146:J152)</f>
        <v>485.90000000000003</v>
      </c>
      <c r="K153" s="25"/>
      <c r="L153" s="19">
        <f t="shared" ref="L153" si="52">SUM(L146:L152)</f>
        <v>0</v>
      </c>
    </row>
    <row r="154" spans="1:12" ht="15" x14ac:dyDescent="0.25">
      <c r="A154" s="23"/>
      <c r="B154" s="15"/>
      <c r="C154" s="11"/>
      <c r="D154" s="7" t="s">
        <v>26</v>
      </c>
      <c r="E154" s="236" t="s">
        <v>141</v>
      </c>
      <c r="F154" s="231">
        <v>60</v>
      </c>
      <c r="G154" s="231">
        <v>0.8</v>
      </c>
      <c r="H154" s="231">
        <v>2</v>
      </c>
      <c r="I154" s="232">
        <v>4.0999999999999996</v>
      </c>
      <c r="J154" s="231">
        <v>37.6</v>
      </c>
      <c r="K154" s="239" t="s">
        <v>146</v>
      </c>
      <c r="L154" s="19"/>
    </row>
    <row r="155" spans="1:12" ht="15" x14ac:dyDescent="0.25">
      <c r="A155" s="26">
        <f>A146</f>
        <v>2</v>
      </c>
      <c r="B155" s="13">
        <f>B146</f>
        <v>3</v>
      </c>
      <c r="C155" s="10" t="s">
        <v>25</v>
      </c>
      <c r="D155" s="7" t="s">
        <v>27</v>
      </c>
      <c r="E155" s="235" t="s">
        <v>71</v>
      </c>
      <c r="F155" s="229">
        <v>200</v>
      </c>
      <c r="G155" s="229">
        <v>4.7</v>
      </c>
      <c r="H155" s="229">
        <v>5.7</v>
      </c>
      <c r="I155" s="230">
        <v>10.1</v>
      </c>
      <c r="J155" s="229">
        <v>110</v>
      </c>
      <c r="K155" s="238" t="s">
        <v>77</v>
      </c>
      <c r="L155" s="41"/>
    </row>
    <row r="156" spans="1:12" ht="15" x14ac:dyDescent="0.25">
      <c r="A156" s="23"/>
      <c r="B156" s="15"/>
      <c r="C156" s="11"/>
      <c r="D156" s="7" t="s">
        <v>28</v>
      </c>
      <c r="E156" s="235" t="s">
        <v>142</v>
      </c>
      <c r="F156" s="229">
        <v>75</v>
      </c>
      <c r="G156" s="229">
        <v>13.7</v>
      </c>
      <c r="H156" s="229">
        <v>13.1</v>
      </c>
      <c r="I156" s="230">
        <v>12.4</v>
      </c>
      <c r="J156" s="229">
        <v>221.3</v>
      </c>
      <c r="K156" s="238" t="s">
        <v>147</v>
      </c>
      <c r="L156" s="41"/>
    </row>
    <row r="157" spans="1:12" ht="15" x14ac:dyDescent="0.25">
      <c r="A157" s="23"/>
      <c r="B157" s="15"/>
      <c r="C157" s="11"/>
      <c r="D157" s="7" t="s">
        <v>29</v>
      </c>
      <c r="E157" s="235" t="s">
        <v>143</v>
      </c>
      <c r="F157" s="229">
        <v>150</v>
      </c>
      <c r="G157" s="229">
        <v>14.5</v>
      </c>
      <c r="H157" s="229">
        <v>1.3</v>
      </c>
      <c r="I157" s="230">
        <v>33.799999999999997</v>
      </c>
      <c r="J157" s="229">
        <v>204.8</v>
      </c>
      <c r="K157" s="238" t="s">
        <v>148</v>
      </c>
      <c r="L157" s="41"/>
    </row>
    <row r="158" spans="1:12" ht="15" x14ac:dyDescent="0.25">
      <c r="A158" s="23"/>
      <c r="B158" s="15"/>
      <c r="C158" s="11"/>
      <c r="D158" s="7" t="s">
        <v>30</v>
      </c>
      <c r="E158" s="235" t="s">
        <v>144</v>
      </c>
      <c r="F158" s="229">
        <v>200</v>
      </c>
      <c r="G158" s="229">
        <v>0.15</v>
      </c>
      <c r="H158" s="229">
        <v>0.14000000000000001</v>
      </c>
      <c r="I158" s="230">
        <v>9.9</v>
      </c>
      <c r="J158" s="229">
        <v>41.5</v>
      </c>
      <c r="K158" s="238" t="s">
        <v>149</v>
      </c>
      <c r="L158" s="41"/>
    </row>
    <row r="159" spans="1:12" ht="15" x14ac:dyDescent="0.25">
      <c r="A159" s="23"/>
      <c r="B159" s="15"/>
      <c r="C159" s="11"/>
      <c r="D159" s="7" t="s">
        <v>31</v>
      </c>
      <c r="E159" s="235" t="s">
        <v>41</v>
      </c>
      <c r="F159" s="229">
        <v>30</v>
      </c>
      <c r="G159" s="229">
        <v>2.2999999999999998</v>
      </c>
      <c r="H159" s="229">
        <v>0.2</v>
      </c>
      <c r="I159" s="230">
        <v>14.8</v>
      </c>
      <c r="J159" s="229">
        <v>70.3</v>
      </c>
      <c r="K159" s="238" t="s">
        <v>60</v>
      </c>
      <c r="L159" s="41"/>
    </row>
    <row r="160" spans="1:12" ht="15" x14ac:dyDescent="0.25">
      <c r="A160" s="23"/>
      <c r="B160" s="15"/>
      <c r="C160" s="11"/>
      <c r="D160" s="7" t="s">
        <v>32</v>
      </c>
      <c r="E160" s="235" t="s">
        <v>54</v>
      </c>
      <c r="F160" s="229">
        <v>15</v>
      </c>
      <c r="G160" s="229">
        <v>1</v>
      </c>
      <c r="H160" s="229">
        <v>0.2</v>
      </c>
      <c r="I160" s="230">
        <v>5</v>
      </c>
      <c r="J160" s="229">
        <v>25.6</v>
      </c>
      <c r="K160" s="238" t="s">
        <v>60</v>
      </c>
      <c r="L160" s="41"/>
    </row>
    <row r="161" spans="1:12" ht="15" x14ac:dyDescent="0.25">
      <c r="A161" s="23"/>
      <c r="B161" s="15"/>
      <c r="C161" s="11"/>
      <c r="D161" s="6"/>
      <c r="E161" s="237" t="s">
        <v>145</v>
      </c>
      <c r="F161" s="233">
        <v>20</v>
      </c>
      <c r="G161" s="233">
        <v>0.7</v>
      </c>
      <c r="H161" s="233">
        <v>0.5</v>
      </c>
      <c r="I161" s="234">
        <v>1.8</v>
      </c>
      <c r="J161" s="233">
        <v>14.16</v>
      </c>
      <c r="K161" s="240" t="s">
        <v>150</v>
      </c>
      <c r="L161" s="41"/>
    </row>
    <row r="162" spans="1:12" ht="15" x14ac:dyDescent="0.25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18" t="s">
        <v>33</v>
      </c>
      <c r="E163" s="40"/>
      <c r="F163" s="41"/>
      <c r="G163" s="41"/>
      <c r="H163" s="41"/>
      <c r="I163" s="41"/>
      <c r="J163" s="41"/>
      <c r="K163" s="42"/>
      <c r="L163" s="41"/>
    </row>
    <row r="164" spans="1:12" ht="15.75" thickBot="1" x14ac:dyDescent="0.3">
      <c r="A164" s="24"/>
      <c r="B164" s="17"/>
      <c r="C164" s="8"/>
      <c r="D164" s="50"/>
      <c r="E164" s="9"/>
      <c r="F164" s="68">
        <f>SUM(F154:F161)</f>
        <v>750</v>
      </c>
      <c r="G164" s="68">
        <f>SUM(G154:G161)</f>
        <v>37.85</v>
      </c>
      <c r="H164" s="68">
        <f>SUM(H154:H161)</f>
        <v>23.14</v>
      </c>
      <c r="I164" s="68">
        <f>SUM(I154:I161)</f>
        <v>91.899999999999991</v>
      </c>
      <c r="J164" s="68">
        <f>SUM(J154:J161)</f>
        <v>725.26</v>
      </c>
      <c r="K164" s="25"/>
      <c r="L164" s="19">
        <f t="shared" ref="L164" si="53">SUM(L155:L163)</f>
        <v>0</v>
      </c>
    </row>
    <row r="165" spans="1:12" ht="15" customHeight="1" thickBot="1" x14ac:dyDescent="0.3">
      <c r="A165" s="29">
        <f>A146</f>
        <v>2</v>
      </c>
      <c r="B165" s="30">
        <f>B146</f>
        <v>3</v>
      </c>
      <c r="C165" s="49" t="s">
        <v>4</v>
      </c>
      <c r="D165" s="5"/>
      <c r="E165" s="31"/>
      <c r="F165" s="32">
        <f>F153+F164</f>
        <v>1330</v>
      </c>
      <c r="G165" s="32">
        <f t="shared" ref="G165" si="54">G153+G164</f>
        <v>56.15</v>
      </c>
      <c r="H165" s="32">
        <f t="shared" ref="H165" si="55">H153+H164</f>
        <v>37.14</v>
      </c>
      <c r="I165" s="32">
        <f t="shared" ref="I165" si="56">I153+I164</f>
        <v>163.69999999999999</v>
      </c>
      <c r="J165" s="32">
        <f t="shared" ref="J165:L165" si="57">J153+J164</f>
        <v>1211.1600000000001</v>
      </c>
      <c r="K165" s="32"/>
      <c r="L165" s="32">
        <f t="shared" si="57"/>
        <v>0</v>
      </c>
    </row>
    <row r="166" spans="1:12" ht="15" x14ac:dyDescent="0.25">
      <c r="A166" s="20">
        <v>2</v>
      </c>
      <c r="B166" s="21">
        <v>4</v>
      </c>
      <c r="C166" s="22" t="s">
        <v>20</v>
      </c>
      <c r="D166" s="5" t="s">
        <v>21</v>
      </c>
      <c r="E166" s="247" t="s">
        <v>82</v>
      </c>
      <c r="F166" s="241">
        <v>150</v>
      </c>
      <c r="G166" s="241">
        <v>12.7</v>
      </c>
      <c r="H166" s="241">
        <v>18</v>
      </c>
      <c r="I166" s="242">
        <v>3.3</v>
      </c>
      <c r="J166" s="241">
        <v>225.5</v>
      </c>
      <c r="K166" s="257" t="s">
        <v>86</v>
      </c>
      <c r="L166" s="39"/>
    </row>
    <row r="167" spans="1:12" ht="15" x14ac:dyDescent="0.25">
      <c r="A167" s="23"/>
      <c r="B167" s="15"/>
      <c r="C167" s="11"/>
      <c r="D167" s="7" t="s">
        <v>22</v>
      </c>
      <c r="E167" s="248" t="s">
        <v>40</v>
      </c>
      <c r="F167" s="243">
        <v>200</v>
      </c>
      <c r="G167" s="243">
        <v>0.2</v>
      </c>
      <c r="H167" s="243">
        <v>0</v>
      </c>
      <c r="I167" s="244">
        <v>6.4</v>
      </c>
      <c r="J167" s="243">
        <v>26.8</v>
      </c>
      <c r="K167" s="256" t="s">
        <v>45</v>
      </c>
      <c r="L167" s="41"/>
    </row>
    <row r="168" spans="1:12" ht="15" x14ac:dyDescent="0.25">
      <c r="A168" s="23"/>
      <c r="B168" s="15"/>
      <c r="C168" s="11"/>
      <c r="D168" s="7" t="s">
        <v>23</v>
      </c>
      <c r="E168" s="248" t="s">
        <v>41</v>
      </c>
      <c r="F168" s="243">
        <v>45</v>
      </c>
      <c r="G168" s="243">
        <v>3.4</v>
      </c>
      <c r="H168" s="243">
        <v>0.4</v>
      </c>
      <c r="I168" s="244">
        <v>22.1</v>
      </c>
      <c r="J168" s="243">
        <v>105.5</v>
      </c>
      <c r="K168" s="256" t="s">
        <v>60</v>
      </c>
      <c r="L168" s="41"/>
    </row>
    <row r="169" spans="1:12" ht="15" x14ac:dyDescent="0.25">
      <c r="A169" s="23"/>
      <c r="B169" s="15"/>
      <c r="C169" s="11"/>
      <c r="D169" s="7"/>
      <c r="E169" s="248" t="s">
        <v>84</v>
      </c>
      <c r="F169" s="243">
        <v>20</v>
      </c>
      <c r="G169" s="243">
        <v>0.6</v>
      </c>
      <c r="H169" s="243">
        <v>0</v>
      </c>
      <c r="I169" s="244">
        <v>7.4</v>
      </c>
      <c r="J169" s="243">
        <v>7.4</v>
      </c>
      <c r="K169" s="256" t="s">
        <v>154</v>
      </c>
      <c r="L169" s="41"/>
    </row>
    <row r="170" spans="1:12" ht="15.75" thickBot="1" x14ac:dyDescent="0.3">
      <c r="A170" s="23"/>
      <c r="B170" s="15"/>
      <c r="C170" s="11"/>
      <c r="D170" s="7" t="s">
        <v>24</v>
      </c>
      <c r="E170" s="249" t="s">
        <v>151</v>
      </c>
      <c r="F170" s="245">
        <v>150</v>
      </c>
      <c r="G170" s="245">
        <v>2.2999999999999998</v>
      </c>
      <c r="H170" s="245">
        <v>0</v>
      </c>
      <c r="I170" s="246">
        <v>33.6</v>
      </c>
      <c r="J170" s="245">
        <v>143.4</v>
      </c>
      <c r="K170" s="258" t="s">
        <v>60</v>
      </c>
      <c r="L170" s="41"/>
    </row>
    <row r="171" spans="1:12" ht="15" x14ac:dyDescent="0.25">
      <c r="A171" s="23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18" t="s">
        <v>33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4"/>
      <c r="B173" s="17"/>
      <c r="C173" s="8"/>
      <c r="D173" s="7"/>
      <c r="E173" s="9"/>
      <c r="F173" s="19">
        <f>SUM(F166:F172)</f>
        <v>565</v>
      </c>
      <c r="G173" s="19">
        <f>SUM(G166:G172)</f>
        <v>19.2</v>
      </c>
      <c r="H173" s="19">
        <f t="shared" ref="G173:J173" si="58">SUM(H166:H172)</f>
        <v>18.399999999999999</v>
      </c>
      <c r="I173" s="19">
        <f t="shared" si="58"/>
        <v>72.800000000000011</v>
      </c>
      <c r="J173" s="19">
        <f>SUM(J166:J172)</f>
        <v>508.6</v>
      </c>
      <c r="K173" s="25"/>
      <c r="L173" s="19">
        <f t="shared" ref="L173" si="59">SUM(L166:L172)</f>
        <v>0</v>
      </c>
    </row>
    <row r="174" spans="1:12" ht="15" x14ac:dyDescent="0.25">
      <c r="A174" s="23"/>
      <c r="B174" s="15"/>
      <c r="C174" s="11"/>
      <c r="D174" s="7" t="s">
        <v>26</v>
      </c>
      <c r="E174" s="255" t="s">
        <v>65</v>
      </c>
      <c r="F174" s="252">
        <v>60</v>
      </c>
      <c r="G174" s="252">
        <v>0.9</v>
      </c>
      <c r="H174" s="252">
        <v>0.1</v>
      </c>
      <c r="I174" s="253">
        <v>5.2</v>
      </c>
      <c r="J174" s="252">
        <v>25.2</v>
      </c>
      <c r="K174" s="260" t="s">
        <v>69</v>
      </c>
      <c r="L174" s="19"/>
    </row>
    <row r="175" spans="1:12" ht="15" x14ac:dyDescent="0.25">
      <c r="A175" s="26">
        <f>A166</f>
        <v>2</v>
      </c>
      <c r="B175" s="13">
        <f>B166</f>
        <v>4</v>
      </c>
      <c r="C175" s="10" t="s">
        <v>25</v>
      </c>
      <c r="D175" s="7" t="s">
        <v>27</v>
      </c>
      <c r="E175" s="254" t="s">
        <v>152</v>
      </c>
      <c r="F175" s="250">
        <v>200</v>
      </c>
      <c r="G175" s="250">
        <v>6.8</v>
      </c>
      <c r="H175" s="250">
        <v>4.5999999999999996</v>
      </c>
      <c r="I175" s="251">
        <v>14.4</v>
      </c>
      <c r="J175" s="250">
        <v>125.9</v>
      </c>
      <c r="K175" s="259" t="s">
        <v>155</v>
      </c>
      <c r="L175" s="41"/>
    </row>
    <row r="176" spans="1:12" ht="15" x14ac:dyDescent="0.25">
      <c r="A176" s="23"/>
      <c r="B176" s="15"/>
      <c r="C176" s="11"/>
      <c r="D176" s="7" t="s">
        <v>28</v>
      </c>
      <c r="E176" s="254" t="s">
        <v>153</v>
      </c>
      <c r="F176" s="250">
        <v>80</v>
      </c>
      <c r="G176" s="250">
        <v>13.4</v>
      </c>
      <c r="H176" s="250">
        <v>12.7</v>
      </c>
      <c r="I176" s="251">
        <v>5.3</v>
      </c>
      <c r="J176" s="250">
        <v>189.2</v>
      </c>
      <c r="K176" s="259" t="s">
        <v>156</v>
      </c>
      <c r="L176" s="41"/>
    </row>
    <row r="177" spans="1:12" ht="15" x14ac:dyDescent="0.25">
      <c r="A177" s="23"/>
      <c r="B177" s="15"/>
      <c r="C177" s="11"/>
      <c r="D177" s="7" t="s">
        <v>29</v>
      </c>
      <c r="E177" s="254" t="s">
        <v>64</v>
      </c>
      <c r="F177" s="250">
        <v>150</v>
      </c>
      <c r="G177" s="250">
        <v>3.2</v>
      </c>
      <c r="H177" s="250">
        <v>5.2</v>
      </c>
      <c r="I177" s="251">
        <v>19.8</v>
      </c>
      <c r="J177" s="250">
        <v>139.4</v>
      </c>
      <c r="K177" s="259" t="s">
        <v>68</v>
      </c>
      <c r="L177" s="41"/>
    </row>
    <row r="178" spans="1:12" ht="15" x14ac:dyDescent="0.25">
      <c r="A178" s="23"/>
      <c r="B178" s="15"/>
      <c r="C178" s="11"/>
      <c r="D178" s="7" t="s">
        <v>30</v>
      </c>
      <c r="E178" s="254" t="s">
        <v>53</v>
      </c>
      <c r="F178" s="250">
        <v>200</v>
      </c>
      <c r="G178" s="250">
        <v>0.5</v>
      </c>
      <c r="H178" s="250">
        <v>0.2</v>
      </c>
      <c r="I178" s="251">
        <v>19.399999999999999</v>
      </c>
      <c r="J178" s="250">
        <v>81.3</v>
      </c>
      <c r="K178" s="259" t="s">
        <v>59</v>
      </c>
      <c r="L178" s="41"/>
    </row>
    <row r="179" spans="1:12" ht="15" x14ac:dyDescent="0.25">
      <c r="A179" s="23"/>
      <c r="B179" s="15"/>
      <c r="C179" s="11"/>
      <c r="D179" s="7" t="s">
        <v>31</v>
      </c>
      <c r="E179" s="254" t="s">
        <v>41</v>
      </c>
      <c r="F179" s="250">
        <v>40</v>
      </c>
      <c r="G179" s="250">
        <v>3</v>
      </c>
      <c r="H179" s="250">
        <v>0.3</v>
      </c>
      <c r="I179" s="251">
        <v>19.7</v>
      </c>
      <c r="J179" s="250">
        <v>93.8</v>
      </c>
      <c r="K179" s="259" t="s">
        <v>60</v>
      </c>
      <c r="L179" s="41"/>
    </row>
    <row r="180" spans="1:12" ht="15" x14ac:dyDescent="0.25">
      <c r="A180" s="23"/>
      <c r="B180" s="15"/>
      <c r="C180" s="11"/>
      <c r="D180" s="7" t="s">
        <v>32</v>
      </c>
      <c r="E180" s="254" t="s">
        <v>54</v>
      </c>
      <c r="F180" s="250">
        <v>30</v>
      </c>
      <c r="G180" s="250">
        <v>2</v>
      </c>
      <c r="H180" s="250">
        <v>0.4</v>
      </c>
      <c r="I180" s="251">
        <v>10</v>
      </c>
      <c r="J180" s="250">
        <v>51.2</v>
      </c>
      <c r="K180" s="259" t="s">
        <v>60</v>
      </c>
      <c r="L180" s="41"/>
    </row>
    <row r="181" spans="1:12" ht="15" x14ac:dyDescent="0.25">
      <c r="A181" s="23"/>
      <c r="B181" s="15"/>
      <c r="C181" s="11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18" t="s">
        <v>33</v>
      </c>
      <c r="E183" s="40"/>
      <c r="F183" s="41"/>
      <c r="G183" s="41"/>
      <c r="H183" s="41"/>
      <c r="I183" s="41"/>
      <c r="J183" s="41"/>
      <c r="K183" s="42"/>
      <c r="L183" s="41"/>
    </row>
    <row r="184" spans="1:12" ht="15.75" thickBot="1" x14ac:dyDescent="0.3">
      <c r="A184" s="24"/>
      <c r="B184" s="17"/>
      <c r="C184" s="8"/>
      <c r="D184" s="50"/>
      <c r="E184" s="9"/>
      <c r="F184" s="68">
        <f>SUM(F174:F180)</f>
        <v>760</v>
      </c>
      <c r="G184" s="68">
        <f>SUM(G174:G180)</f>
        <v>29.8</v>
      </c>
      <c r="H184" s="68">
        <f>SUM(H174:H180)</f>
        <v>23.499999999999996</v>
      </c>
      <c r="I184" s="68">
        <f>SUM(I174:I180)</f>
        <v>93.8</v>
      </c>
      <c r="J184" s="68">
        <f>SUM(J174:J181)</f>
        <v>705.99999999999989</v>
      </c>
      <c r="K184" s="25"/>
      <c r="L184" s="19">
        <f t="shared" ref="L184" si="60">SUM(L175:L183)</f>
        <v>0</v>
      </c>
    </row>
    <row r="185" spans="1:12" ht="15" customHeight="1" thickBot="1" x14ac:dyDescent="0.3">
      <c r="A185" s="29">
        <f>A166</f>
        <v>2</v>
      </c>
      <c r="B185" s="30">
        <f>B166</f>
        <v>4</v>
      </c>
      <c r="C185" s="49" t="s">
        <v>4</v>
      </c>
      <c r="D185" s="5"/>
      <c r="E185" s="31"/>
      <c r="F185" s="32">
        <f>F173+F184</f>
        <v>1325</v>
      </c>
      <c r="G185" s="32">
        <f t="shared" ref="G185" si="61">G173+G184</f>
        <v>49</v>
      </c>
      <c r="H185" s="32">
        <f t="shared" ref="H185" si="62">H173+H184</f>
        <v>41.899999999999991</v>
      </c>
      <c r="I185" s="32">
        <f t="shared" ref="I185" si="63">I173+I184</f>
        <v>166.60000000000002</v>
      </c>
      <c r="J185" s="32">
        <f t="shared" ref="J185:L185" si="64">J173+J184</f>
        <v>1214.5999999999999</v>
      </c>
      <c r="K185" s="32"/>
      <c r="L185" s="32">
        <f t="shared" si="64"/>
        <v>0</v>
      </c>
    </row>
    <row r="186" spans="1:12" ht="15" x14ac:dyDescent="0.25">
      <c r="A186" s="20">
        <v>2</v>
      </c>
      <c r="B186" s="21">
        <v>5</v>
      </c>
      <c r="C186" s="22" t="s">
        <v>20</v>
      </c>
      <c r="D186" s="5" t="s">
        <v>21</v>
      </c>
      <c r="E186" s="267" t="s">
        <v>157</v>
      </c>
      <c r="F186" s="261">
        <v>100</v>
      </c>
      <c r="G186" s="261">
        <v>4.0999999999999996</v>
      </c>
      <c r="H186" s="261">
        <v>4.5999999999999996</v>
      </c>
      <c r="I186" s="262">
        <v>19.3</v>
      </c>
      <c r="J186" s="261">
        <v>135.1</v>
      </c>
      <c r="K186" s="280" t="s">
        <v>159</v>
      </c>
      <c r="L186" s="39"/>
    </row>
    <row r="187" spans="1:12" ht="15" x14ac:dyDescent="0.25">
      <c r="A187" s="23"/>
      <c r="B187" s="15"/>
      <c r="C187" s="11"/>
      <c r="D187" s="7" t="s">
        <v>22</v>
      </c>
      <c r="E187" s="268" t="s">
        <v>83</v>
      </c>
      <c r="F187" s="263">
        <v>200</v>
      </c>
      <c r="G187" s="263">
        <v>1.6</v>
      </c>
      <c r="H187" s="263">
        <v>1.1000000000000001</v>
      </c>
      <c r="I187" s="264">
        <v>8.6999999999999993</v>
      </c>
      <c r="J187" s="263">
        <v>50.9</v>
      </c>
      <c r="K187" s="279" t="s">
        <v>87</v>
      </c>
      <c r="L187" s="41"/>
    </row>
    <row r="188" spans="1:12" ht="15" x14ac:dyDescent="0.25">
      <c r="A188" s="23"/>
      <c r="B188" s="15"/>
      <c r="C188" s="11"/>
      <c r="D188" s="7" t="s">
        <v>23</v>
      </c>
      <c r="E188" s="268" t="s">
        <v>41</v>
      </c>
      <c r="F188" s="263">
        <v>45</v>
      </c>
      <c r="G188" s="263">
        <v>3.4</v>
      </c>
      <c r="H188" s="263">
        <v>0.4</v>
      </c>
      <c r="I188" s="264">
        <v>22.1</v>
      </c>
      <c r="J188" s="263">
        <v>105.5</v>
      </c>
      <c r="K188" s="279" t="s">
        <v>60</v>
      </c>
      <c r="L188" s="41"/>
    </row>
    <row r="189" spans="1:12" ht="15" x14ac:dyDescent="0.25">
      <c r="A189" s="23"/>
      <c r="B189" s="15"/>
      <c r="C189" s="11"/>
      <c r="D189" s="7"/>
      <c r="E189" s="268" t="s">
        <v>100</v>
      </c>
      <c r="F189" s="263">
        <v>75</v>
      </c>
      <c r="G189" s="263">
        <v>14.8</v>
      </c>
      <c r="H189" s="263">
        <v>5.3</v>
      </c>
      <c r="I189" s="264">
        <v>10.8</v>
      </c>
      <c r="J189" s="263">
        <v>150.6</v>
      </c>
      <c r="K189" s="279" t="s">
        <v>88</v>
      </c>
      <c r="L189" s="41"/>
    </row>
    <row r="190" spans="1:12" ht="15.75" thickBot="1" x14ac:dyDescent="0.3">
      <c r="A190" s="23"/>
      <c r="B190" s="15"/>
      <c r="C190" s="11"/>
      <c r="D190" s="7" t="s">
        <v>24</v>
      </c>
      <c r="E190" s="269" t="s">
        <v>101</v>
      </c>
      <c r="F190" s="265">
        <v>100</v>
      </c>
      <c r="G190" s="265">
        <v>0.8</v>
      </c>
      <c r="H190" s="265">
        <v>0.2</v>
      </c>
      <c r="I190" s="266">
        <v>7.5</v>
      </c>
      <c r="J190" s="265">
        <v>35</v>
      </c>
      <c r="K190" s="281" t="s">
        <v>60</v>
      </c>
      <c r="L190" s="41"/>
    </row>
    <row r="191" spans="1:12" ht="15" x14ac:dyDescent="0.25">
      <c r="A191" s="23"/>
      <c r="B191" s="15"/>
      <c r="C191" s="11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18" t="s">
        <v>33</v>
      </c>
      <c r="E192" s="40"/>
      <c r="F192" s="41"/>
      <c r="G192" s="41"/>
      <c r="H192" s="41"/>
      <c r="I192" s="41"/>
      <c r="J192" s="41"/>
      <c r="K192" s="42"/>
      <c r="L192" s="41"/>
    </row>
    <row r="193" spans="1:12" ht="15.75" customHeight="1" x14ac:dyDescent="0.25">
      <c r="A193" s="24"/>
      <c r="B193" s="17"/>
      <c r="C193" s="8"/>
      <c r="D193" s="7"/>
      <c r="E193" s="9"/>
      <c r="F193" s="19">
        <f>SUM(F186:F192)</f>
        <v>520</v>
      </c>
      <c r="G193" s="19">
        <f>SUM(G186:G192)</f>
        <v>24.7</v>
      </c>
      <c r="H193" s="19">
        <f t="shared" ref="G193:J193" si="65">SUM(H186:H192)</f>
        <v>11.599999999999998</v>
      </c>
      <c r="I193" s="19">
        <f t="shared" si="65"/>
        <v>68.400000000000006</v>
      </c>
      <c r="J193" s="19">
        <f>SUM(J186:J192)</f>
        <v>477.1</v>
      </c>
      <c r="K193" s="25"/>
      <c r="L193" s="19">
        <f t="shared" ref="L193" si="66">SUM(L186:L192)</f>
        <v>0</v>
      </c>
    </row>
    <row r="194" spans="1:12" ht="15.75" customHeight="1" x14ac:dyDescent="0.25">
      <c r="A194" s="23"/>
      <c r="B194" s="15"/>
      <c r="C194" s="11"/>
      <c r="D194" s="7" t="s">
        <v>26</v>
      </c>
      <c r="E194" s="277" t="s">
        <v>48</v>
      </c>
      <c r="F194" s="272">
        <v>60</v>
      </c>
      <c r="G194" s="272">
        <v>0.7</v>
      </c>
      <c r="H194" s="272">
        <v>0.1</v>
      </c>
      <c r="I194" s="273">
        <v>2.2999999999999998</v>
      </c>
      <c r="J194" s="272">
        <v>12.8</v>
      </c>
      <c r="K194" s="283" t="s">
        <v>49</v>
      </c>
      <c r="L194" s="19"/>
    </row>
    <row r="195" spans="1:12" ht="15" x14ac:dyDescent="0.25">
      <c r="A195" s="26">
        <f>A186</f>
        <v>2</v>
      </c>
      <c r="B195" s="13">
        <f>B186</f>
        <v>5</v>
      </c>
      <c r="C195" s="10" t="s">
        <v>25</v>
      </c>
      <c r="D195" s="7" t="s">
        <v>27</v>
      </c>
      <c r="E195" s="276" t="s">
        <v>122</v>
      </c>
      <c r="F195" s="270">
        <v>200</v>
      </c>
      <c r="G195" s="270">
        <v>4.7</v>
      </c>
      <c r="H195" s="270">
        <v>5.7</v>
      </c>
      <c r="I195" s="271">
        <v>13.6</v>
      </c>
      <c r="J195" s="270">
        <v>125.5</v>
      </c>
      <c r="K195" s="282" t="s">
        <v>126</v>
      </c>
      <c r="L195" s="41"/>
    </row>
    <row r="196" spans="1:12" ht="15" x14ac:dyDescent="0.25">
      <c r="A196" s="23"/>
      <c r="B196" s="15"/>
      <c r="C196" s="11"/>
      <c r="D196" s="7" t="s">
        <v>28</v>
      </c>
      <c r="E196" s="276" t="s">
        <v>158</v>
      </c>
      <c r="F196" s="270">
        <v>80</v>
      </c>
      <c r="G196" s="270">
        <v>10.9</v>
      </c>
      <c r="H196" s="270">
        <v>9.6999999999999993</v>
      </c>
      <c r="I196" s="271">
        <v>5.4</v>
      </c>
      <c r="J196" s="270">
        <v>152.9</v>
      </c>
      <c r="K196" s="282" t="s">
        <v>160</v>
      </c>
      <c r="L196" s="41"/>
    </row>
    <row r="197" spans="1:12" ht="15" x14ac:dyDescent="0.25">
      <c r="A197" s="23"/>
      <c r="B197" s="15"/>
      <c r="C197" s="11"/>
      <c r="D197" s="7" t="s">
        <v>29</v>
      </c>
      <c r="E197" s="276" t="s">
        <v>114</v>
      </c>
      <c r="F197" s="270">
        <v>150</v>
      </c>
      <c r="G197" s="270">
        <v>5.4</v>
      </c>
      <c r="H197" s="270">
        <v>4.9000000000000004</v>
      </c>
      <c r="I197" s="271">
        <v>32.799999999999997</v>
      </c>
      <c r="J197" s="270">
        <v>196.8</v>
      </c>
      <c r="K197" s="282" t="s">
        <v>118</v>
      </c>
      <c r="L197" s="41"/>
    </row>
    <row r="198" spans="1:12" ht="15" x14ac:dyDescent="0.25">
      <c r="A198" s="23"/>
      <c r="B198" s="15"/>
      <c r="C198" s="11"/>
      <c r="D198" s="7" t="s">
        <v>30</v>
      </c>
      <c r="E198" s="276" t="s">
        <v>115</v>
      </c>
      <c r="F198" s="270">
        <v>200</v>
      </c>
      <c r="G198" s="270">
        <v>0.15</v>
      </c>
      <c r="H198" s="270">
        <v>0.14000000000000001</v>
      </c>
      <c r="I198" s="271">
        <v>8.4</v>
      </c>
      <c r="J198" s="270">
        <v>35.4</v>
      </c>
      <c r="K198" s="282" t="s">
        <v>119</v>
      </c>
      <c r="L198" s="41"/>
    </row>
    <row r="199" spans="1:12" ht="15" x14ac:dyDescent="0.25">
      <c r="A199" s="23"/>
      <c r="B199" s="15"/>
      <c r="C199" s="11"/>
      <c r="D199" s="7" t="s">
        <v>31</v>
      </c>
      <c r="E199" s="276" t="s">
        <v>41</v>
      </c>
      <c r="F199" s="270">
        <v>60</v>
      </c>
      <c r="G199" s="270">
        <v>4.5999999999999996</v>
      </c>
      <c r="H199" s="270">
        <v>0.5</v>
      </c>
      <c r="I199" s="271">
        <v>29.5</v>
      </c>
      <c r="J199" s="270">
        <v>140.6</v>
      </c>
      <c r="K199" s="282" t="s">
        <v>60</v>
      </c>
      <c r="L199" s="41"/>
    </row>
    <row r="200" spans="1:12" ht="15" x14ac:dyDescent="0.25">
      <c r="A200" s="23"/>
      <c r="B200" s="15"/>
      <c r="C200" s="11"/>
      <c r="D200" s="7" t="s">
        <v>32</v>
      </c>
      <c r="E200" s="276" t="s">
        <v>54</v>
      </c>
      <c r="F200" s="270">
        <v>30</v>
      </c>
      <c r="G200" s="270">
        <v>2</v>
      </c>
      <c r="H200" s="270">
        <v>0.2</v>
      </c>
      <c r="I200" s="271">
        <v>10</v>
      </c>
      <c r="J200" s="270">
        <v>51.2</v>
      </c>
      <c r="K200" s="282" t="s">
        <v>60</v>
      </c>
      <c r="L200" s="41"/>
    </row>
    <row r="201" spans="1:12" ht="15" x14ac:dyDescent="0.25">
      <c r="A201" s="23"/>
      <c r="B201" s="15"/>
      <c r="C201" s="11"/>
      <c r="D201" s="6"/>
      <c r="E201" s="278" t="s">
        <v>145</v>
      </c>
      <c r="F201" s="274">
        <v>20</v>
      </c>
      <c r="G201" s="274">
        <v>0.7</v>
      </c>
      <c r="H201" s="274">
        <v>0.5</v>
      </c>
      <c r="I201" s="275">
        <v>1.8</v>
      </c>
      <c r="J201" s="274">
        <v>14.16</v>
      </c>
      <c r="K201" s="284" t="s">
        <v>150</v>
      </c>
      <c r="L201" s="41"/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 x14ac:dyDescent="0.25">
      <c r="A203" s="23"/>
      <c r="B203" s="15"/>
      <c r="C203" s="11"/>
      <c r="D203" s="18" t="s">
        <v>33</v>
      </c>
      <c r="E203" s="40"/>
      <c r="F203" s="41"/>
      <c r="G203" s="41"/>
      <c r="H203" s="41"/>
      <c r="I203" s="41"/>
      <c r="J203" s="41"/>
      <c r="K203" s="42"/>
      <c r="L203" s="41"/>
    </row>
    <row r="204" spans="1:12" ht="15.75" thickBot="1" x14ac:dyDescent="0.3">
      <c r="A204" s="24"/>
      <c r="B204" s="17"/>
      <c r="C204" s="8"/>
      <c r="D204" s="50"/>
      <c r="E204" s="9"/>
      <c r="F204" s="68">
        <f>SUM(F194:F201)</f>
        <v>800</v>
      </c>
      <c r="G204" s="68">
        <f>SUM(G194:G201)</f>
        <v>29.150000000000002</v>
      </c>
      <c r="H204" s="68">
        <f>SUM(H194:H202)</f>
        <v>21.74</v>
      </c>
      <c r="I204" s="68">
        <f>SUM(I194:I201)</f>
        <v>103.8</v>
      </c>
      <c r="J204" s="68">
        <f>SUM(J194:J202)</f>
        <v>729.36000000000013</v>
      </c>
      <c r="K204" s="25"/>
      <c r="L204" s="19">
        <f t="shared" ref="L204" si="67">SUM(L195:L203)</f>
        <v>0</v>
      </c>
    </row>
    <row r="205" spans="1:12" ht="15" customHeight="1" thickBot="1" x14ac:dyDescent="0.25">
      <c r="A205" s="29">
        <f>A186</f>
        <v>2</v>
      </c>
      <c r="B205" s="30">
        <f>B186</f>
        <v>5</v>
      </c>
      <c r="C205" s="49" t="s">
        <v>4</v>
      </c>
      <c r="D205" s="51"/>
      <c r="E205" s="31"/>
      <c r="F205" s="32">
        <f>F193+F204</f>
        <v>1320</v>
      </c>
      <c r="G205" s="32">
        <f t="shared" ref="G205" si="68">G193+G204</f>
        <v>53.85</v>
      </c>
      <c r="H205" s="32">
        <f t="shared" ref="H205" si="69">H193+H204</f>
        <v>33.339999999999996</v>
      </c>
      <c r="I205" s="32">
        <f t="shared" ref="I205" si="70">I193+I204</f>
        <v>172.2</v>
      </c>
      <c r="J205" s="32">
        <f t="shared" ref="J205:L205" si="71">J193+J204</f>
        <v>1206.46</v>
      </c>
      <c r="K205" s="32"/>
      <c r="L205" s="32">
        <f t="shared" si="71"/>
        <v>0</v>
      </c>
    </row>
    <row r="206" spans="1:12" ht="18" customHeight="1" thickBot="1" x14ac:dyDescent="0.25">
      <c r="A206" s="27"/>
      <c r="B206" s="28"/>
      <c r="C206" s="51" t="s">
        <v>5</v>
      </c>
      <c r="E206" s="51"/>
      <c r="F206" s="34">
        <f>(F25+F45+F65+F85+F105+F125+F145+F165+F185+F205)/(IF(F25=0,0,1)+IF(F45=0,0,1)+IF(F65=0,0,1)+IF(F85=0,0,1)+IF(F105=0,0,1)+IF(F125=0,0,1)+IF(F145=0,0,1)+IF(F165=0,0,1)+IF(F185=0,0,1)+IF(F205=0,0,1))</f>
        <v>1323</v>
      </c>
      <c r="G206" s="34">
        <f t="shared" ref="G206:J206" si="72">(G25+G45+G65+G85+G105+G125+G145+G165+G185+G205)/(IF(G25=0,0,1)+IF(G45=0,0,1)+IF(G65=0,0,1)+IF(G85=0,0,1)+IF(G105=0,0,1)+IF(G125=0,0,1)+IF(G145=0,0,1)+IF(G165=0,0,1)+IF(G185=0,0,1)+IF(G205=0,0,1))</f>
        <v>78.320000000000007</v>
      </c>
      <c r="H206" s="34">
        <f t="shared" si="72"/>
        <v>35.715999999999994</v>
      </c>
      <c r="I206" s="34">
        <f t="shared" si="72"/>
        <v>166.74000000000004</v>
      </c>
      <c r="J206" s="34">
        <f t="shared" si="72"/>
        <v>1181.52</v>
      </c>
      <c r="K206" s="34"/>
      <c r="L206" s="34" t="e">
        <f t="shared" ref="L206" si="73">(L25+L45+L65+L85+L105+L125+L145+L165+L185+L205)/(IF(L25=0,0,1)+IF(L45=0,0,1)+IF(L65=0,0,1)+IF(L85=0,0,1)+IF(L105=0,0,1)+IF(L125=0,0,1)+IF(L145=0,0,1)+IF(L165=0,0,1)+IF(L185=0,0,1)+IF(L205=0,0,1))</f>
        <v>#DIV/0!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2025-03-18T14:19:18Z</dcterms:modified>
</cp:coreProperties>
</file>